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0" documentId="13_ncr:1_{AFD0459F-B1E6-4844-983F-59E03247C6A2}" xr6:coauthVersionLast="47" xr6:coauthVersionMax="47" xr10:uidLastSave="{00000000-0000-0000-0000-000000000000}"/>
  <bookViews>
    <workbookView xWindow="-110" yWindow="-110" windowWidth="19420" windowHeight="10300" xr2:uid="{2F7EB8DE-6FFD-4CCE-A33C-199CD8313DA2}"/>
  </bookViews>
  <sheets>
    <sheet name="Sum by FERC Acct" sheetId="1" r:id="rId1"/>
    <sheet name="Adjustments" sheetId="2" r:id="rId2"/>
  </sheets>
  <definedNames>
    <definedName name="_xlnm._FilterDatabase" localSheetId="1" hidden="1">Adjustments!$A$4:$J$59</definedName>
    <definedName name="_xlnm._FilterDatabase" localSheetId="0" hidden="1">'Sum by FERC Acct'!$A$2:$F$86</definedName>
    <definedName name="_xlnm.Print_Area" localSheetId="1">Adjustments!$A$1:$I$57</definedName>
    <definedName name="_xlnm.Print_Area" localSheetId="0">'Sum by FERC Acct'!$A$1:$E$85</definedName>
    <definedName name="_xlnm.Print_Titles" localSheetId="1">Adjustments!$2:$4</definedName>
    <definedName name="_xlnm.Print_Titles" localSheetId="0">'Sum by FERC Acct'!$1:$3</definedName>
    <definedName name="SAPBEXhrIndnt" hidden="1">"Wide"</definedName>
    <definedName name="SAPsysID" hidden="1">"708C5W7SBKP804JT78WJ0JNKI"</definedName>
    <definedName name="SAPwbID" hidden="1">"ARS"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2" l="1"/>
  <c r="G56" i="2"/>
  <c r="I55" i="2"/>
  <c r="I54" i="2"/>
  <c r="I53" i="2"/>
  <c r="I52" i="2"/>
  <c r="I51" i="2"/>
  <c r="I50" i="2"/>
  <c r="I56" i="2" s="1"/>
  <c r="I49" i="2"/>
  <c r="I48" i="2"/>
  <c r="I47" i="2"/>
  <c r="I46" i="2"/>
  <c r="I45" i="2"/>
  <c r="I44" i="2"/>
  <c r="I39" i="2"/>
  <c r="H39" i="2"/>
  <c r="G39" i="2"/>
  <c r="I38" i="2"/>
  <c r="I37" i="2"/>
  <c r="I36" i="2"/>
  <c r="H31" i="2"/>
  <c r="G31" i="2"/>
  <c r="I30" i="2"/>
  <c r="I31" i="2" s="1"/>
  <c r="I29" i="2"/>
  <c r="I28" i="2"/>
  <c r="I27" i="2"/>
  <c r="I21" i="2"/>
  <c r="I16" i="2"/>
  <c r="I11" i="2"/>
  <c r="H11" i="2"/>
  <c r="G11" i="2"/>
  <c r="I10" i="2"/>
  <c r="I9" i="2"/>
  <c r="I8" i="2"/>
  <c r="E85" i="1"/>
  <c r="D85" i="1"/>
  <c r="C83" i="1"/>
  <c r="C81" i="1"/>
  <c r="C85" i="1" s="1"/>
  <c r="C79" i="1"/>
  <c r="C77" i="1"/>
  <c r="C75" i="1"/>
  <c r="C70" i="1"/>
  <c r="E68" i="1"/>
  <c r="D68" i="1"/>
  <c r="C67" i="1"/>
  <c r="C66" i="1"/>
  <c r="C68" i="1" s="1"/>
  <c r="E64" i="1"/>
  <c r="D64" i="1"/>
  <c r="C63" i="1"/>
  <c r="C64" i="1" s="1"/>
  <c r="C62" i="1"/>
  <c r="E60" i="1"/>
  <c r="D60" i="1"/>
  <c r="C60" i="1"/>
  <c r="C59" i="1"/>
  <c r="C58" i="1"/>
  <c r="E56" i="1"/>
  <c r="D56" i="1"/>
  <c r="C55" i="1"/>
  <c r="E54" i="1"/>
  <c r="D54" i="1"/>
  <c r="C53" i="1"/>
  <c r="C51" i="1"/>
  <c r="C49" i="1"/>
  <c r="C54" i="1" s="1"/>
  <c r="C56" i="1" s="1"/>
  <c r="C48" i="1"/>
  <c r="E46" i="1"/>
  <c r="D46" i="1"/>
  <c r="C46" i="1"/>
  <c r="C45" i="1"/>
  <c r="C44" i="1"/>
  <c r="E42" i="1"/>
  <c r="D42" i="1"/>
  <c r="C41" i="1"/>
  <c r="C40" i="1"/>
  <c r="C39" i="1"/>
  <c r="C42" i="1" s="1"/>
  <c r="E37" i="1"/>
  <c r="E72" i="1" s="1"/>
  <c r="D37" i="1"/>
  <c r="C36" i="1"/>
  <c r="C37" i="1" s="1"/>
  <c r="C35" i="1"/>
  <c r="C34" i="1"/>
  <c r="E32" i="1"/>
  <c r="D32" i="1"/>
  <c r="C31" i="1"/>
  <c r="C30" i="1"/>
  <c r="C29" i="1"/>
  <c r="C32" i="1" s="1"/>
  <c r="C27" i="1"/>
  <c r="C25" i="1"/>
  <c r="E23" i="1"/>
  <c r="D23" i="1"/>
  <c r="C22" i="1"/>
  <c r="C21" i="1"/>
  <c r="C20" i="1"/>
  <c r="C23" i="1" s="1"/>
  <c r="C18" i="1"/>
  <c r="C16" i="1"/>
  <c r="E14" i="1"/>
  <c r="D14" i="1"/>
  <c r="C13" i="1"/>
  <c r="C11" i="1"/>
  <c r="C9" i="1"/>
  <c r="C14" i="1" s="1"/>
  <c r="E7" i="1"/>
  <c r="D7" i="1"/>
  <c r="D72" i="1" s="1"/>
  <c r="C6" i="1"/>
  <c r="C5" i="1"/>
  <c r="C7" i="1" s="1"/>
  <c r="C72" i="1" l="1"/>
</calcChain>
</file>

<file path=xl/sharedStrings.xml><?xml version="1.0" encoding="utf-8"?>
<sst xmlns="http://schemas.openxmlformats.org/spreadsheetml/2006/main" count="196" uniqueCount="138">
  <si>
    <t>FERC Account Summary</t>
  </si>
  <si>
    <t>Schedule 19, Line</t>
  </si>
  <si>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</si>
  <si>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</si>
  <si>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</si>
  <si>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</si>
  <si>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</si>
  <si>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</si>
  <si>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Supervision and Engineering - Allocated</t>
  </si>
  <si>
    <t>560 - Sylmar/Palo Verde</t>
  </si>
  <si>
    <t xml:space="preserve">      560 - Total</t>
  </si>
  <si>
    <t xml:space="preserve">561 Load Dispatch - Allocated </t>
  </si>
  <si>
    <t>561 Load Dispatch - Allocated (561.1 Load Dispatch-Reliability)</t>
  </si>
  <si>
    <t>561 Load Dispatch - Allocated (561.2 Load Dispatch Monitor and Operate Trans. System)</t>
  </si>
  <si>
    <t xml:space="preserve">      561 - Total</t>
  </si>
  <si>
    <t>561.400 Scheduling, System Control and Dispatch Services</t>
  </si>
  <si>
    <t>561.500 Reliability, Planning and Standards Development</t>
  </si>
  <si>
    <t>562 - Station Expenses - Allocated</t>
  </si>
  <si>
    <t>562 - MOGS Station Expense</t>
  </si>
  <si>
    <t>562 - Sylmar/Palo Verde</t>
  </si>
  <si>
    <t xml:space="preserve">      562 - Total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</si>
  <si>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</si>
  <si>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</si>
  <si>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</si>
  <si>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</si>
  <si>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</si>
  <si>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 xml:space="preserve">      565 - Total</t>
  </si>
  <si>
    <t>566 - Miscellaneous Transmission Expenses - Allocated</t>
  </si>
  <si>
    <t>566 - ISO/RSBA/TSP Balancing Accounts</t>
  </si>
  <si>
    <t>566 - Sylmar/Palo Verde/Other General Functions</t>
  </si>
  <si>
    <t xml:space="preserve">      566 - Total</t>
  </si>
  <si>
    <t>567 - Line Rents - Allocated</t>
  </si>
  <si>
    <t>567 - Eldorado</t>
  </si>
  <si>
    <t>567 - Sylmar/Palo Verde</t>
  </si>
  <si>
    <t xml:space="preserve">      567 - Total</t>
  </si>
  <si>
    <t>568 - Maintenance Supervision and Engineering - Allocated</t>
  </si>
  <si>
    <t>568 - Sylmar/Palo Verde</t>
  </si>
  <si>
    <t xml:space="preserve">      568 - Total</t>
  </si>
  <si>
    <t>569 - Maintenance of Structures - Allocated (569.0)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</si>
  <si>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</si>
  <si>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</si>
  <si>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</si>
  <si>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569 - Maintenance of Structures - Allocated</t>
  </si>
  <si>
    <t>569 - Sylmar/Palo Verde</t>
  </si>
  <si>
    <t xml:space="preserve">      569 - Total</t>
  </si>
  <si>
    <t xml:space="preserve">570 - Maintenance of Station Equipment - Allocated </t>
  </si>
  <si>
    <t>570 - Sylmar/Palo Verde</t>
  </si>
  <si>
    <t xml:space="preserve">      570 - Total</t>
  </si>
  <si>
    <t xml:space="preserve">571 - Maintenance of Overhead Lines - Allocated </t>
  </si>
  <si>
    <t>571 - Sylmar/Palo Verde</t>
  </si>
  <si>
    <t xml:space="preserve">      571 - Total</t>
  </si>
  <si>
    <t>572 - Maintenance of Underground Lines - Allocated</t>
  </si>
  <si>
    <t>572 - Sylmar/Palo Verde</t>
  </si>
  <si>
    <t xml:space="preserve">      572 - Total</t>
  </si>
  <si>
    <t xml:space="preserve">573 - Maintenance of Miscellaneous Trans. Plant - Allocated </t>
  </si>
  <si>
    <t>Total Transmission O&amp;M</t>
  </si>
  <si>
    <t>Distribution Accounts</t>
  </si>
  <si>
    <t xml:space="preserve">582 - Station Expenses </t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</si>
  <si>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</si>
  <si>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</si>
  <si>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</si>
  <si>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</si>
  <si>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Total Distribution O&amp;M</t>
  </si>
  <si>
    <t>2024 Recorded O&amp;M Expenses Adjustments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</si>
  <si>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</si>
  <si>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</si>
  <si>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</si>
  <si>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</si>
  <si>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</si>
  <si>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</si>
  <si>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</si>
  <si>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</si>
  <si>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F502983</t>
  </si>
  <si>
    <t>GF - CRA - Purchased Power</t>
  </si>
  <si>
    <t>F516573</t>
  </si>
  <si>
    <t>GMC-Scheduling-Sys Cntrl</t>
  </si>
  <si>
    <t>F531656</t>
  </si>
  <si>
    <t>GMC Reliab Planning &amp; Stds Devpmtl Svc</t>
  </si>
  <si>
    <t>Total 561.400 - Scheduling, System Control and Dispatch Services</t>
  </si>
  <si>
    <t>B</t>
  </si>
  <si>
    <t>Exclusion of costs related to Mohave Generating Station Expense</t>
  </si>
  <si>
    <t>F201176</t>
  </si>
  <si>
    <t>MOGS Ops  562 Station Expense</t>
  </si>
  <si>
    <t>C</t>
  </si>
  <si>
    <t>F528243</t>
  </si>
  <si>
    <t>GF-Out-of-State Transmission</t>
  </si>
  <si>
    <t>D</t>
  </si>
  <si>
    <t>Exclusion of costs recovered through:  a) Reliability Services Balancing Account; b) Transmission Access Charge Balancing Account; and</t>
  </si>
  <si>
    <t>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</si>
  <si>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</si>
  <si>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</si>
  <si>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</si>
  <si>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</si>
  <si>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</si>
  <si>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</si>
  <si>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</si>
  <si>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</si>
  <si>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</si>
  <si>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d)</t>
  </si>
  <si>
    <t>F532407</t>
  </si>
  <si>
    <t>Environmental Restoration for 566C</t>
  </si>
  <si>
    <t>Total 566 - ISO/RSBA/TSP Balancing Accounts</t>
  </si>
  <si>
    <t>E</t>
  </si>
  <si>
    <t>Exclusion of Amounts Transferred from A&amp;G Account 920 Pursuant to Order 668</t>
  </si>
  <si>
    <t>G905691</t>
  </si>
  <si>
    <t>Topsides-569100</t>
  </si>
  <si>
    <t>G905692</t>
  </si>
  <si>
    <t>Topsides-569200</t>
  </si>
  <si>
    <t>G905693</t>
  </si>
  <si>
    <t>Topsides-569300</t>
  </si>
  <si>
    <t xml:space="preserve"> FERC Order 668 Transfer</t>
  </si>
  <si>
    <t>F</t>
  </si>
  <si>
    <t>Exclusion of Shareholder Funded Costs</t>
  </si>
  <si>
    <t>F528181</t>
  </si>
  <si>
    <t>PWRD Shareholder Funded - Trans Expenses</t>
  </si>
  <si>
    <t>F529183</t>
  </si>
  <si>
    <t>POLE LOADING PRGM MALIBU R.E. TRANS (SH)</t>
  </si>
  <si>
    <t>F530153</t>
  </si>
  <si>
    <t>Employee Vehicles Charging Program</t>
  </si>
  <si>
    <t>F500231</t>
  </si>
  <si>
    <t>EMPLOYEE CONTRIBUTION</t>
  </si>
  <si>
    <t>F527895</t>
  </si>
  <si>
    <t>RP FIM Map Sales</t>
  </si>
  <si>
    <t>F530073</t>
  </si>
  <si>
    <t>Distr GRC Disallowance-Aged Pole Work</t>
  </si>
  <si>
    <t>F530099</t>
  </si>
  <si>
    <t>Long Beach OII Remediation Exp Dist (SH)</t>
  </si>
  <si>
    <t>F530100</t>
  </si>
  <si>
    <t>Long Beach OII Rmdtn W.O.RE Dist (SH)</t>
  </si>
  <si>
    <t>F530751</t>
  </si>
  <si>
    <t>PWRD Shareholder - Dist Misc Expenses</t>
  </si>
  <si>
    <t>F529182</t>
  </si>
  <si>
    <t>POLE LOADING PRGM MALIBU R.E. DIST (SH)</t>
  </si>
  <si>
    <t>F520518</t>
  </si>
  <si>
    <t>PWRD Shareholder Funded - Misc Expenses</t>
  </si>
  <si>
    <t>F529496</t>
  </si>
  <si>
    <t>ACACIA SETTLEMENT AGREEMENT $6.5M (SH)</t>
  </si>
  <si>
    <t>Total Shareholder Funded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</si>
</sst>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/>
    <xf numFmtId="0" fontId="5" fillId="0" borderId="7" xfId="3" applyFont="1" applyBorder="1" applyAlignment="1">
      <alignment horizontal="center"/>
    </xf>
    <xf numFmtId="0" fontId="7" fillId="0" borderId="0" xfId="3" applyFont="1"/>
    <xf numFmtId="0" fontId="5" fillId="0" borderId="0" xfId="3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quotePrefix="1" applyFont="1"/>
    <xf numFmtId="5" fontId="4" fillId="0" borderId="0" xfId="3" applyNumberFormat="1" applyFont="1"/>
    <xf numFmtId="164" fontId="4" fillId="0" borderId="0" xfId="3" applyNumberFormat="1" applyFont="1"/>
    <xf numFmtId="0" fontId="5" fillId="0" borderId="0" xfId="0" quotePrefix="1" applyFont="1"/>
    <xf numFmtId="5" fontId="5" fillId="0" borderId="8" xfId="3" applyNumberFormat="1" applyFont="1" applyBorder="1"/>
    <xf numFmtId="5" fontId="4" fillId="0" borderId="0" xfId="4" applyNumberFormat="1" applyFont="1" applyFill="1" applyBorder="1"/>
    <xf numFmtId="5" fontId="5" fillId="0" borderId="0" xfId="3" applyNumberFormat="1" applyFont="1"/>
    <xf numFmtId="5" fontId="5" fillId="0" borderId="0" xfId="4" applyNumberFormat="1" applyFont="1" applyFill="1" applyBorder="1"/>
    <xf numFmtId="0" fontId="8" fillId="0" borderId="0" xfId="0" quotePrefix="1" applyFont="1"/>
    <xf numFmtId="5" fontId="8" fillId="0" borderId="0" xfId="3" applyNumberFormat="1" applyFont="1"/>
    <xf numFmtId="5" fontId="9" fillId="0" borderId="0" xfId="4" applyNumberFormat="1" applyFont="1" applyFill="1" applyBorder="1"/>
    <xf numFmtId="5" fontId="4" fillId="0" borderId="9" xfId="3" applyNumberFormat="1" applyFont="1" applyBorder="1"/>
    <xf numFmtId="5" fontId="4" fillId="0" borderId="9" xfId="4" applyNumberFormat="1" applyFont="1" applyFill="1" applyBorder="1"/>
    <xf numFmtId="0" fontId="8" fillId="0" borderId="0" xfId="0" applyFont="1" applyAlignment="1">
      <alignment horizontal="center"/>
    </xf>
    <xf numFmtId="0" fontId="9" fillId="0" borderId="0" xfId="0" quotePrefix="1" applyFont="1"/>
    <xf numFmtId="5" fontId="9" fillId="0" borderId="0" xfId="3" applyNumberFormat="1" applyFont="1"/>
    <xf numFmtId="5" fontId="8" fillId="0" borderId="9" xfId="3" applyNumberFormat="1" applyFont="1" applyBorder="1"/>
    <xf numFmtId="5" fontId="9" fillId="0" borderId="9" xfId="4" applyNumberFormat="1" applyFont="1" applyFill="1" applyBorder="1"/>
    <xf numFmtId="5" fontId="9" fillId="0" borderId="9" xfId="3" applyNumberFormat="1" applyFont="1" applyBorder="1"/>
    <xf numFmtId="5" fontId="4" fillId="0" borderId="8" xfId="3" applyNumberFormat="1" applyFont="1" applyBorder="1"/>
    <xf numFmtId="5" fontId="4" fillId="0" borderId="9" xfId="3" applyNumberFormat="1" applyFont="1" applyBorder="1" applyAlignment="1">
      <alignment horizontal="center"/>
    </xf>
    <xf numFmtId="0" fontId="5" fillId="0" borderId="0" xfId="3" applyFont="1"/>
    <xf numFmtId="5" fontId="5" fillId="0" borderId="0" xfId="1" applyNumberFormat="1" applyFont="1" applyFill="1" applyBorder="1"/>
    <xf numFmtId="164" fontId="4" fillId="0" borderId="0" xfId="1" applyNumberFormat="1" applyFont="1"/>
    <xf numFmtId="5" fontId="4" fillId="0" borderId="0" xfId="1" applyNumberFormat="1" applyFont="1" applyFill="1" applyBorder="1"/>
    <xf numFmtId="0" fontId="7" fillId="0" borderId="0" xfId="0" applyFont="1"/>
    <xf numFmtId="164" fontId="5" fillId="0" borderId="0" xfId="3" applyNumberFormat="1" applyFont="1" applyAlignment="1">
      <alignment horizontal="center"/>
    </xf>
    <xf numFmtId="5" fontId="5" fillId="0" borderId="0" xfId="3" applyNumberFormat="1" applyFont="1" applyAlignment="1">
      <alignment horizontal="center"/>
    </xf>
    <xf numFmtId="5" fontId="5" fillId="0" borderId="0" xfId="2" applyNumberFormat="1" applyFont="1" applyFill="1" applyBorder="1"/>
    <xf numFmtId="164" fontId="4" fillId="0" borderId="0" xfId="4" applyNumberFormat="1" applyFont="1" applyFill="1" applyBorder="1"/>
    <xf numFmtId="0" fontId="11" fillId="0" borderId="0" xfId="0" applyFont="1"/>
    <xf numFmtId="0" fontId="12" fillId="0" borderId="10" xfId="0" applyFont="1" applyBorder="1" applyAlignment="1">
      <alignment horizontal="center" wrapText="1"/>
    </xf>
    <xf numFmtId="0" fontId="12" fillId="0" borderId="10" xfId="0" applyFont="1" applyBorder="1"/>
    <xf numFmtId="0" fontId="0" fillId="0" borderId="10" xfId="0" applyBorder="1"/>
    <xf numFmtId="0" fontId="12" fillId="0" borderId="0" xfId="0" applyFont="1" applyAlignment="1">
      <alignment horizontal="center"/>
    </xf>
    <xf numFmtId="0" fontId="12" fillId="0" borderId="0" xfId="0" applyFont="1"/>
    <xf numFmtId="0" fontId="2" fillId="0" borderId="7" xfId="0" applyFont="1" applyBorder="1"/>
    <xf numFmtId="0" fontId="2" fillId="0" borderId="7" xfId="0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1" applyNumberFormat="1" applyFont="1" applyFill="1" applyAlignment="1">
      <alignment wrapText="1"/>
    </xf>
    <xf numFmtId="164" fontId="0" fillId="0" borderId="0" xfId="1" applyNumberFormat="1" applyFont="1" applyFill="1" applyBorder="1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164" fontId="0" fillId="0" borderId="9" xfId="1" applyNumberFormat="1" applyFont="1" applyFill="1" applyBorder="1" applyAlignment="1">
      <alignment wrapText="1"/>
    </xf>
    <xf numFmtId="0" fontId="2" fillId="0" borderId="0" xfId="0" applyFont="1"/>
    <xf numFmtId="164" fontId="2" fillId="0" borderId="0" xfId="1" applyNumberFormat="1" applyFont="1" applyFill="1" applyAlignment="1">
      <alignment wrapText="1"/>
    </xf>
    <xf numFmtId="164" fontId="2" fillId="0" borderId="7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164" fontId="0" fillId="0" borderId="8" xfId="1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13" fillId="0" borderId="0" xfId="0" applyFont="1" applyAlignment="1">
      <alignment horizontal="right"/>
    </xf>
    <xf numFmtId="41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8" xfId="0" applyFont="1" applyBorder="1"/>
    <xf numFmtId="164" fontId="2" fillId="0" borderId="8" xfId="1" applyNumberFormat="1" applyFont="1" applyFill="1" applyBorder="1" applyAlignment="1">
      <alignment wrapText="1"/>
    </xf>
    <xf numFmtId="43" fontId="0" fillId="0" borderId="0" xfId="0" applyNumberFormat="1" applyAlignment="1">
      <alignment wrapText="1"/>
    </xf>
    <xf numFmtId="0" fontId="0" fillId="0" borderId="0" xfId="0" quotePrefix="1"/>
    <xf numFmtId="41" fontId="0" fillId="0" borderId="8" xfId="0" applyNumberFormat="1" applyBorder="1" applyAlignment="1">
      <alignment horizontal="center" wrapText="1"/>
    </xf>
    <xf numFmtId="164" fontId="2" fillId="0" borderId="8" xfId="1" applyNumberFormat="1" applyFont="1" applyFill="1" applyBorder="1" applyAlignment="1">
      <alignment horizontal="right" wrapText="1"/>
    </xf>
    <xf numFmtId="41" fontId="0" fillId="0" borderId="0" xfId="1" applyNumberFormat="1" applyFont="1" applyFill="1" applyAlignment="1">
      <alignment wrapText="1"/>
    </xf>
    <xf numFmtId="164" fontId="0" fillId="0" borderId="0" xfId="1" applyNumberFormat="1" applyFont="1" applyFill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5">
    <cellStyle name="Comma" xfId="1" builtinId="3"/>
    <cellStyle name="Comma 3 2" xfId="4" xr:uid="{9F9646C6-DC1E-41A6-B371-84CF057C1B17}"/>
    <cellStyle name="Currency" xfId="2" builtinId="4"/>
    <cellStyle name="Normal" xfId="0" builtinId="0"/>
    <cellStyle name="Normal 2 2" xfId="3" xr:uid="{817800CA-369E-41B9-A360-1A6D88D368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CC3A-9AAA-4C11-B0C1-FBFE089D3711}">
  <dimension ref="A1:AF86"/>
  <sheetViews>
    <sheetView showGridLines="0" tabSelected="1" zoomScale="75" zoomScaleNormal="75" workbookViewId="0">
      <selection sqref="A1:E1"/>
    </sheetView>
  </sheetViews>
  <sheetFormatPr defaultColWidth="8.81640625" defaultRowHeight="14.5" x14ac:dyDescent="0.35"/>
  <cols>
    <col min="1" max="1" width="11.81640625" style="1" customWidth="1"/>
    <col min="2" max="2" width="81.54296875" style="1" customWidth="1"/>
    <col min="3" max="3" width="17.81640625" style="1" bestFit="1" customWidth="1"/>
    <col min="4" max="5" width="14.54296875" style="1" customWidth="1"/>
    <col min="6" max="6" width="4.1796875" style="1" customWidth="1"/>
    <col min="33" max="16384" width="8.81640625" style="1"/>
  </cols>
  <sheetData>
    <row r="1" spans="1:32" ht="18" x14ac:dyDescent="0.4">
      <c r="A1" s="71" t="s">
        <v>0</v>
      </c>
      <c r="B1" s="72"/>
      <c r="C1" s="72"/>
      <c r="D1" s="72"/>
      <c r="E1" s="7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4" x14ac:dyDescent="0.3">
      <c r="A2" s="74" t="s">
        <v>1</v>
      </c>
      <c r="B2" s="76" t="s">
        <v>2</v>
      </c>
      <c r="C2" s="77" t="s">
        <v>3</v>
      </c>
      <c r="D2" s="77"/>
      <c r="E2" s="7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4" x14ac:dyDescent="0.3">
      <c r="A3" s="75"/>
      <c r="B3" s="77"/>
      <c r="C3" s="2" t="s">
        <v>4</v>
      </c>
      <c r="D3" s="2" t="s">
        <v>5</v>
      </c>
      <c r="E3" s="2" t="s">
        <v>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14" x14ac:dyDescent="0.3">
      <c r="B4" s="3" t="s">
        <v>7</v>
      </c>
      <c r="C4" s="4"/>
      <c r="D4" s="4"/>
      <c r="E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" x14ac:dyDescent="0.3">
      <c r="A5" s="5">
        <v>1</v>
      </c>
      <c r="B5" s="6" t="s">
        <v>8</v>
      </c>
      <c r="C5" s="7">
        <f>SUM(D5:E5)</f>
        <v>4564571.8999999985</v>
      </c>
      <c r="D5" s="8">
        <v>1484788.8900000001</v>
      </c>
      <c r="E5" s="8">
        <v>3079783.0099999984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4" x14ac:dyDescent="0.3">
      <c r="A6" s="5">
        <v>2</v>
      </c>
      <c r="B6" s="6" t="s">
        <v>9</v>
      </c>
      <c r="C6" s="7">
        <f>SUM(D6:E6)</f>
        <v>396905.19</v>
      </c>
      <c r="D6" s="7">
        <v>0</v>
      </c>
      <c r="E6" s="7">
        <v>396905.19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4" x14ac:dyDescent="0.3">
      <c r="A7" s="5"/>
      <c r="B7" s="9" t="s">
        <v>10</v>
      </c>
      <c r="C7" s="10">
        <f>SUBTOTAL(109,C5:C6)</f>
        <v>4961477.0899999989</v>
      </c>
      <c r="D7" s="10">
        <f>SUBTOTAL(109,D5:D6)</f>
        <v>1484788.8900000001</v>
      </c>
      <c r="E7" s="10">
        <f>SUBTOTAL(109,E5:E6)</f>
        <v>3476688.1999999983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4" x14ac:dyDescent="0.3">
      <c r="A8" s="5"/>
      <c r="B8" s="6"/>
      <c r="C8" s="7"/>
      <c r="D8" s="11"/>
      <c r="E8" s="1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4" x14ac:dyDescent="0.3">
      <c r="A9" s="5">
        <v>3</v>
      </c>
      <c r="B9" s="6" t="s">
        <v>11</v>
      </c>
      <c r="C9" s="12">
        <f>SUM(D9:E9)</f>
        <v>0</v>
      </c>
      <c r="D9" s="11">
        <v>0</v>
      </c>
      <c r="E9" s="11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4" x14ac:dyDescent="0.3">
      <c r="A10" s="5"/>
      <c r="B10" s="6"/>
      <c r="C10" s="12"/>
      <c r="D10" s="13"/>
      <c r="E10" s="1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4" x14ac:dyDescent="0.3">
      <c r="A11" s="5">
        <v>3</v>
      </c>
      <c r="B11" s="6" t="s">
        <v>12</v>
      </c>
      <c r="C11" s="12">
        <f>SUM(D11:E11)</f>
        <v>102535.16</v>
      </c>
      <c r="D11" s="11">
        <v>10000</v>
      </c>
      <c r="E11" s="11">
        <v>92535.16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4" x14ac:dyDescent="0.3">
      <c r="A12" s="5"/>
      <c r="B12" s="6"/>
      <c r="C12" s="12"/>
      <c r="D12" s="13"/>
      <c r="E12" s="1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4" x14ac:dyDescent="0.3">
      <c r="A13" s="5">
        <v>3</v>
      </c>
      <c r="B13" s="6" t="s">
        <v>13</v>
      </c>
      <c r="C13" s="12">
        <f>SUM(D13:E13)</f>
        <v>10717196.249999994</v>
      </c>
      <c r="D13" s="11">
        <v>9330705.4999999944</v>
      </c>
      <c r="E13" s="11">
        <v>1386490.7500000002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4" x14ac:dyDescent="0.3">
      <c r="A14" s="5"/>
      <c r="B14" s="14" t="s">
        <v>14</v>
      </c>
      <c r="C14" s="15">
        <f>SUM(C9:C13)</f>
        <v>10819731.409999995</v>
      </c>
      <c r="D14" s="16">
        <f>SUM(D9:D13)</f>
        <v>9340705.4999999944</v>
      </c>
      <c r="E14" s="16">
        <f>SUM(E9:E13)</f>
        <v>1479025.9100000001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14" x14ac:dyDescent="0.3">
      <c r="A15" s="5"/>
      <c r="B15" s="6"/>
      <c r="C15" s="12"/>
      <c r="D15" s="13"/>
      <c r="E15" s="1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ht="14" x14ac:dyDescent="0.3">
      <c r="A16" s="5">
        <v>4</v>
      </c>
      <c r="B16" s="6" t="s">
        <v>15</v>
      </c>
      <c r="C16" s="12">
        <f>SUM(D16:E16)</f>
        <v>25975612.689999998</v>
      </c>
      <c r="D16" s="11">
        <v>0</v>
      </c>
      <c r="E16" s="11">
        <v>25975612.689999998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14" x14ac:dyDescent="0.3">
      <c r="A17" s="5"/>
      <c r="B17" s="6"/>
      <c r="C17" s="7"/>
      <c r="D17" s="11"/>
      <c r="E17" s="1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4" x14ac:dyDescent="0.3">
      <c r="A18" s="5">
        <v>5</v>
      </c>
      <c r="B18" s="6" t="s">
        <v>16</v>
      </c>
      <c r="C18" s="12">
        <f>SUM(D18:E18)</f>
        <v>6456614.7400000002</v>
      </c>
      <c r="D18" s="11">
        <v>5540328.7599999998</v>
      </c>
      <c r="E18" s="11">
        <v>916285.98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14" x14ac:dyDescent="0.3">
      <c r="A19" s="5"/>
      <c r="B19" s="6"/>
      <c r="C19" s="7"/>
      <c r="D19" s="7"/>
      <c r="E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14" x14ac:dyDescent="0.3">
      <c r="A20" s="5">
        <v>6</v>
      </c>
      <c r="B20" s="6" t="s">
        <v>17</v>
      </c>
      <c r="C20" s="7">
        <f>SUM(D20:E20)</f>
        <v>21409822.100000009</v>
      </c>
      <c r="D20" s="11">
        <v>17825118.900000017</v>
      </c>
      <c r="E20" s="11">
        <v>3584703.1999999918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14" x14ac:dyDescent="0.3">
      <c r="A21" s="5">
        <v>7</v>
      </c>
      <c r="B21" s="6" t="s">
        <v>18</v>
      </c>
      <c r="C21" s="7">
        <f>SUM(D21:E21)</f>
        <v>0</v>
      </c>
      <c r="D21" s="11">
        <v>0</v>
      </c>
      <c r="E21" s="11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4" x14ac:dyDescent="0.3">
      <c r="A22" s="5">
        <v>8</v>
      </c>
      <c r="B22" s="6" t="s">
        <v>19</v>
      </c>
      <c r="C22" s="7">
        <f>SUM(D22:E22)</f>
        <v>1104149.95</v>
      </c>
      <c r="D22" s="11">
        <v>0</v>
      </c>
      <c r="E22" s="11">
        <v>1104149.95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4" x14ac:dyDescent="0.3">
      <c r="A23" s="5"/>
      <c r="B23" s="9" t="s">
        <v>20</v>
      </c>
      <c r="C23" s="10">
        <f>SUBTOTAL(109,C20:C22)</f>
        <v>22513972.050000008</v>
      </c>
      <c r="D23" s="10">
        <f>SUBTOTAL(109,D20:D22)</f>
        <v>17825118.900000017</v>
      </c>
      <c r="E23" s="10">
        <f>SUBTOTAL(109,E20:E22)</f>
        <v>4688853.149999992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4" x14ac:dyDescent="0.3">
      <c r="A24" s="5"/>
      <c r="B24" s="6"/>
      <c r="C24" s="7"/>
      <c r="D24" s="11"/>
      <c r="E24" s="1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14" x14ac:dyDescent="0.3">
      <c r="A25" s="5">
        <v>9</v>
      </c>
      <c r="B25" s="6" t="s">
        <v>21</v>
      </c>
      <c r="C25" s="12">
        <f>SUM(D25:E25)</f>
        <v>36760409.699999966</v>
      </c>
      <c r="D25" s="11">
        <v>13745482.620000005</v>
      </c>
      <c r="E25" s="11">
        <v>23014927.079999961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14" x14ac:dyDescent="0.3">
      <c r="A26" s="5"/>
      <c r="B26" s="6"/>
      <c r="C26" s="7"/>
      <c r="D26" s="11"/>
      <c r="E26" s="1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4" x14ac:dyDescent="0.3">
      <c r="A27" s="5">
        <v>10</v>
      </c>
      <c r="B27" s="6" t="s">
        <v>22</v>
      </c>
      <c r="C27" s="12">
        <f>SUM(D27:E27)</f>
        <v>2934408.5600000005</v>
      </c>
      <c r="D27" s="11">
        <v>2562982.5200000005</v>
      </c>
      <c r="E27" s="11">
        <v>371426.04000000004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14" x14ac:dyDescent="0.3">
      <c r="A28" s="5"/>
      <c r="B28" s="6"/>
      <c r="C28" s="7"/>
      <c r="D28" s="11"/>
      <c r="E28" s="1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14" x14ac:dyDescent="0.3">
      <c r="A29" s="5">
        <v>11</v>
      </c>
      <c r="B29" s="6" t="s">
        <v>23</v>
      </c>
      <c r="C29" s="7">
        <f>SUM(D29:E29)</f>
        <v>0</v>
      </c>
      <c r="D29" s="11">
        <v>0</v>
      </c>
      <c r="E29" s="11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4" x14ac:dyDescent="0.3">
      <c r="A30" s="5">
        <v>12</v>
      </c>
      <c r="B30" s="6" t="s">
        <v>24</v>
      </c>
      <c r="C30" s="7">
        <f>SUM(D30:E30)</f>
        <v>23884203.559999999</v>
      </c>
      <c r="D30" s="11">
        <v>0</v>
      </c>
      <c r="E30" s="7">
        <v>23884203.559999999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14" x14ac:dyDescent="0.3">
      <c r="A31" s="5">
        <v>13</v>
      </c>
      <c r="B31" s="6" t="s">
        <v>25</v>
      </c>
      <c r="C31" s="17">
        <f>SUM(D31:E31)</f>
        <v>406992.18</v>
      </c>
      <c r="D31" s="18">
        <v>0</v>
      </c>
      <c r="E31" s="18">
        <v>406992.18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4" x14ac:dyDescent="0.3">
      <c r="A32" s="5"/>
      <c r="B32" s="9" t="s">
        <v>26</v>
      </c>
      <c r="C32" s="10">
        <f>SUBTOTAL(109,C29:C31)</f>
        <v>24291195.739999998</v>
      </c>
      <c r="D32" s="10">
        <f>SUBTOTAL(109,D29:D31)</f>
        <v>0</v>
      </c>
      <c r="E32" s="10">
        <f>SUBTOTAL(109,E29:E31)</f>
        <v>24291195.739999998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4" x14ac:dyDescent="0.3">
      <c r="A33" s="5"/>
      <c r="B33" s="6"/>
      <c r="C33" s="7"/>
      <c r="D33" s="11"/>
      <c r="E33" s="1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14" x14ac:dyDescent="0.3">
      <c r="A34" s="5">
        <v>14</v>
      </c>
      <c r="B34" s="6" t="s">
        <v>27</v>
      </c>
      <c r="C34" s="7">
        <f>SUM(D34:E34)</f>
        <v>49321349.180000022</v>
      </c>
      <c r="D34" s="11">
        <v>26700673.769999988</v>
      </c>
      <c r="E34" s="11">
        <v>22620675.41000003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4" x14ac:dyDescent="0.3">
      <c r="A35" s="5">
        <v>15</v>
      </c>
      <c r="B35" s="6" t="s">
        <v>28</v>
      </c>
      <c r="C35" s="7">
        <f>SUM(D35:E35)</f>
        <v>244417166.31000006</v>
      </c>
      <c r="D35" s="11">
        <v>177471.49000000005</v>
      </c>
      <c r="E35" s="7">
        <v>244239694.82000005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4" x14ac:dyDescent="0.3">
      <c r="A36" s="5">
        <v>16</v>
      </c>
      <c r="B36" s="6" t="s">
        <v>29</v>
      </c>
      <c r="C36" s="7">
        <f>SUM(D36:E36)</f>
        <v>4484160.45</v>
      </c>
      <c r="D36" s="11">
        <v>93942.909999999989</v>
      </c>
      <c r="E36" s="11">
        <v>4390217.54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4" x14ac:dyDescent="0.3">
      <c r="A37" s="5"/>
      <c r="B37" s="9" t="s">
        <v>30</v>
      </c>
      <c r="C37" s="10">
        <f>SUBTOTAL(109,C34:C36)</f>
        <v>298222675.94000006</v>
      </c>
      <c r="D37" s="10">
        <f>SUBTOTAL(109,D34:D36)</f>
        <v>26972088.169999987</v>
      </c>
      <c r="E37" s="10">
        <f>SUBTOTAL(109,E34:E36)</f>
        <v>271250587.7700001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14" x14ac:dyDescent="0.3">
      <c r="A38" s="5"/>
      <c r="B38" s="6"/>
      <c r="C38" s="7"/>
      <c r="D38" s="11"/>
      <c r="E38" s="1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4" x14ac:dyDescent="0.3">
      <c r="A39" s="5">
        <v>17</v>
      </c>
      <c r="B39" s="6" t="s">
        <v>31</v>
      </c>
      <c r="C39" s="7">
        <f>SUM(D39:E39)</f>
        <v>16953594.559999995</v>
      </c>
      <c r="D39" s="11">
        <v>95367.839999999953</v>
      </c>
      <c r="E39" s="11">
        <v>16858226.719999995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14" x14ac:dyDescent="0.3">
      <c r="A40" s="5">
        <v>18</v>
      </c>
      <c r="B40" s="6" t="s">
        <v>32</v>
      </c>
      <c r="C40" s="7">
        <f>SUM(D40:E40)</f>
        <v>42081.3</v>
      </c>
      <c r="D40" s="11">
        <v>0</v>
      </c>
      <c r="E40" s="7">
        <v>42081.3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14" x14ac:dyDescent="0.3">
      <c r="A41" s="5">
        <v>19</v>
      </c>
      <c r="B41" s="6" t="s">
        <v>33</v>
      </c>
      <c r="C41" s="7">
        <f>SUM(D41:E41)</f>
        <v>357202.04</v>
      </c>
      <c r="D41" s="11">
        <v>0</v>
      </c>
      <c r="E41" s="11">
        <v>357202.04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4" x14ac:dyDescent="0.3">
      <c r="A42" s="5"/>
      <c r="B42" s="9" t="s">
        <v>34</v>
      </c>
      <c r="C42" s="10">
        <f>SUBTOTAL(109,C39:C41)</f>
        <v>17352877.899999995</v>
      </c>
      <c r="D42" s="10">
        <f>SUBTOTAL(109,D39:D41)</f>
        <v>95367.839999999953</v>
      </c>
      <c r="E42" s="10">
        <f>SUBTOTAL(109,E39:E41)</f>
        <v>17257510.059999995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14" x14ac:dyDescent="0.3">
      <c r="A43" s="5"/>
      <c r="B43" s="6"/>
      <c r="C43" s="7"/>
      <c r="D43" s="11"/>
      <c r="E43" s="1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14" x14ac:dyDescent="0.3">
      <c r="A44" s="5">
        <v>20</v>
      </c>
      <c r="B44" s="6" t="s">
        <v>35</v>
      </c>
      <c r="C44" s="7">
        <f>SUM(D44:E44)</f>
        <v>1493365.4300000002</v>
      </c>
      <c r="D44" s="11">
        <v>1316118.54</v>
      </c>
      <c r="E44" s="7">
        <v>177246.89000000016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4" x14ac:dyDescent="0.3">
      <c r="A45" s="5">
        <v>21</v>
      </c>
      <c r="B45" s="6" t="s">
        <v>36</v>
      </c>
      <c r="C45" s="7">
        <f>SUM(D45:E45)</f>
        <v>288572.78000000003</v>
      </c>
      <c r="D45" s="11">
        <v>0</v>
      </c>
      <c r="E45" s="11">
        <v>288572.78000000003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14" x14ac:dyDescent="0.3">
      <c r="A46" s="5"/>
      <c r="B46" s="9" t="s">
        <v>37</v>
      </c>
      <c r="C46" s="10">
        <f>SUBTOTAL(109,C44:C45)</f>
        <v>1781938.2100000002</v>
      </c>
      <c r="D46" s="10">
        <f>SUBTOTAL(109,D44:D45)</f>
        <v>1316118.54</v>
      </c>
      <c r="E46" s="10">
        <f>SUBTOTAL(109,E44:E45)</f>
        <v>465819.67000000016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4" x14ac:dyDescent="0.3">
      <c r="A47" s="5"/>
      <c r="B47" s="6"/>
      <c r="C47" s="7"/>
      <c r="D47" s="11"/>
      <c r="E47" s="1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4" x14ac:dyDescent="0.3">
      <c r="A48" s="19">
        <v>22</v>
      </c>
      <c r="B48" s="20" t="s">
        <v>38</v>
      </c>
      <c r="C48" s="15">
        <f>SUM(D48:E48)</f>
        <v>18389.57</v>
      </c>
      <c r="D48" s="16">
        <v>3595.3500000000004</v>
      </c>
      <c r="E48" s="21">
        <v>14794.22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4" x14ac:dyDescent="0.3">
      <c r="A49" s="5">
        <v>22</v>
      </c>
      <c r="B49" s="6" t="s">
        <v>39</v>
      </c>
      <c r="C49" s="12">
        <f>SUM(D49:E49)</f>
        <v>3756937</v>
      </c>
      <c r="D49" s="11">
        <v>0</v>
      </c>
      <c r="E49" s="7">
        <v>3756937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4" x14ac:dyDescent="0.3">
      <c r="A50" s="5"/>
      <c r="B50" s="6"/>
      <c r="C50" s="7"/>
      <c r="D50" s="11"/>
      <c r="E50" s="1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4" x14ac:dyDescent="0.3">
      <c r="A51" s="5">
        <v>22</v>
      </c>
      <c r="B51" s="6" t="s">
        <v>40</v>
      </c>
      <c r="C51" s="12">
        <f>SUM(D51:E51)</f>
        <v>31043259</v>
      </c>
      <c r="D51" s="11">
        <v>0</v>
      </c>
      <c r="E51" s="7">
        <v>31043259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ht="14" x14ac:dyDescent="0.3">
      <c r="A52" s="5"/>
      <c r="B52" s="6"/>
      <c r="C52" s="7"/>
      <c r="D52" s="11"/>
      <c r="E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4" x14ac:dyDescent="0.3">
      <c r="A53" s="5">
        <v>22</v>
      </c>
      <c r="B53" s="6" t="s">
        <v>41</v>
      </c>
      <c r="C53" s="22">
        <f>SUM(D53:E53)</f>
        <v>17226475.119999994</v>
      </c>
      <c r="D53" s="23">
        <v>14074.36</v>
      </c>
      <c r="E53" s="24">
        <v>17212400.759999994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4" x14ac:dyDescent="0.3">
      <c r="A54" s="19">
        <v>22</v>
      </c>
      <c r="B54" s="20" t="s">
        <v>42</v>
      </c>
      <c r="C54" s="25">
        <f>SUBTOTAL(109,C48:C53)</f>
        <v>52045060.689999998</v>
      </c>
      <c r="D54" s="21">
        <f>SUBTOTAL(109,D48:D53)</f>
        <v>17669.71</v>
      </c>
      <c r="E54" s="21">
        <f>SUBTOTAL(109,E48:E53)</f>
        <v>52027390.979999989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14" x14ac:dyDescent="0.3">
      <c r="A55" s="19">
        <v>23</v>
      </c>
      <c r="B55" s="20" t="s">
        <v>43</v>
      </c>
      <c r="C55" s="21">
        <f>SUM(D55:E55)</f>
        <v>480666.8</v>
      </c>
      <c r="D55" s="16">
        <v>0</v>
      </c>
      <c r="E55" s="16">
        <v>480666.8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ht="14" x14ac:dyDescent="0.3">
      <c r="A56" s="5"/>
      <c r="B56" s="9" t="s">
        <v>44</v>
      </c>
      <c r="C56" s="10">
        <f>SUM(C54:C55)</f>
        <v>52525727.489999995</v>
      </c>
      <c r="D56" s="10">
        <f>SUM(D54:D55)</f>
        <v>17669.71</v>
      </c>
      <c r="E56" s="10">
        <f>SUM(E54:E55)</f>
        <v>52508057.779999986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4" x14ac:dyDescent="0.3">
      <c r="A57" s="5"/>
      <c r="B57" s="6"/>
      <c r="C57" s="7"/>
      <c r="D57" s="11"/>
      <c r="E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ht="14" x14ac:dyDescent="0.3">
      <c r="A58" s="5">
        <v>24</v>
      </c>
      <c r="B58" s="6" t="s">
        <v>45</v>
      </c>
      <c r="C58" s="7">
        <f>SUM(D58:E58)</f>
        <v>9752619.4000000078</v>
      </c>
      <c r="D58" s="11">
        <v>6575692.4100000001</v>
      </c>
      <c r="E58" s="11">
        <v>3176926.9900000077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ht="14" x14ac:dyDescent="0.3">
      <c r="A59" s="5">
        <v>25</v>
      </c>
      <c r="B59" s="6" t="s">
        <v>46</v>
      </c>
      <c r="C59" s="7">
        <f>SUM(D59:E59)</f>
        <v>2486728.9200000004</v>
      </c>
      <c r="D59" s="11">
        <v>0</v>
      </c>
      <c r="E59" s="11">
        <v>2486728.9200000004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4" x14ac:dyDescent="0.3">
      <c r="A60" s="5"/>
      <c r="B60" s="9" t="s">
        <v>47</v>
      </c>
      <c r="C60" s="10">
        <f>SUBTOTAL(109,C58:C59)</f>
        <v>12239348.320000008</v>
      </c>
      <c r="D60" s="10">
        <f>SUBTOTAL(109,D58:D59)</f>
        <v>6575692.4100000001</v>
      </c>
      <c r="E60" s="10">
        <f>SUBTOTAL(109,E58:E59)</f>
        <v>5663655.9100000076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ht="14" x14ac:dyDescent="0.3">
      <c r="A61" s="5"/>
      <c r="B61" s="6"/>
      <c r="C61" s="7"/>
      <c r="D61" s="11"/>
      <c r="E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ht="14" x14ac:dyDescent="0.3">
      <c r="A62" s="5">
        <v>26</v>
      </c>
      <c r="B62" s="6" t="s">
        <v>48</v>
      </c>
      <c r="C62" s="7">
        <f>SUM(D62:E62)</f>
        <v>72319134.519999921</v>
      </c>
      <c r="D62" s="11">
        <v>14105544.909999991</v>
      </c>
      <c r="E62" s="11">
        <v>58213589.609999925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ht="14" x14ac:dyDescent="0.3">
      <c r="A63" s="5">
        <v>27</v>
      </c>
      <c r="B63" s="6" t="s">
        <v>49</v>
      </c>
      <c r="C63" s="7">
        <f>SUM(D63:E63)</f>
        <v>664997.29</v>
      </c>
      <c r="D63" s="11">
        <v>0</v>
      </c>
      <c r="E63" s="11">
        <v>664997.29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ht="14" x14ac:dyDescent="0.3">
      <c r="A64" s="5"/>
      <c r="B64" s="9" t="s">
        <v>50</v>
      </c>
      <c r="C64" s="10">
        <f>SUBTOTAL(109,C62:C63)</f>
        <v>72984131.809999928</v>
      </c>
      <c r="D64" s="10">
        <f>SUBTOTAL(109,D62:D63)</f>
        <v>14105544.909999991</v>
      </c>
      <c r="E64" s="10">
        <f>SUBTOTAL(109,E62:E63)</f>
        <v>58878586.899999924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ht="14" x14ac:dyDescent="0.3">
      <c r="A65" s="5"/>
      <c r="B65" s="6"/>
      <c r="C65" s="7"/>
      <c r="D65" s="11"/>
      <c r="E65" s="1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ht="14" x14ac:dyDescent="0.3">
      <c r="A66" s="5">
        <v>28</v>
      </c>
      <c r="B66" s="6" t="s">
        <v>51</v>
      </c>
      <c r="C66" s="7">
        <f>SUM(D66:E66)</f>
        <v>1297217.9000000004</v>
      </c>
      <c r="D66" s="11">
        <v>418062.06000000017</v>
      </c>
      <c r="E66" s="11">
        <v>879155.84000000032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14" x14ac:dyDescent="0.3">
      <c r="A67" s="5">
        <v>29</v>
      </c>
      <c r="B67" s="6" t="s">
        <v>52</v>
      </c>
      <c r="C67" s="7">
        <f>SUM(D67:E67)</f>
        <v>0</v>
      </c>
      <c r="D67" s="11">
        <v>0</v>
      </c>
      <c r="E67" s="11">
        <v>0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4" x14ac:dyDescent="0.3">
      <c r="A68" s="5"/>
      <c r="B68" s="9" t="s">
        <v>53</v>
      </c>
      <c r="C68" s="10">
        <f>SUBTOTAL(109,C66:C67)</f>
        <v>1297217.9000000004</v>
      </c>
      <c r="D68" s="10">
        <f>SUBTOTAL(109,D66:D67)</f>
        <v>418062.06000000017</v>
      </c>
      <c r="E68" s="10">
        <f>SUBTOTAL(109,E66:E67)</f>
        <v>879155.84000000032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4" x14ac:dyDescent="0.3">
      <c r="A69" s="5"/>
      <c r="B69" s="6"/>
      <c r="C69" s="7"/>
      <c r="D69" s="11"/>
      <c r="E69" s="1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ht="14" x14ac:dyDescent="0.3">
      <c r="A70" s="5">
        <v>30</v>
      </c>
      <c r="B70" s="6" t="s">
        <v>54</v>
      </c>
      <c r="C70" s="12">
        <f>SUM(D70:E70)</f>
        <v>3788420.8200000012</v>
      </c>
      <c r="D70" s="11">
        <v>1092477.01</v>
      </c>
      <c r="E70" s="11">
        <v>2695943.8100000015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14" x14ac:dyDescent="0.3">
      <c r="A71" s="5"/>
      <c r="B71" s="6"/>
      <c r="C71" s="26"/>
      <c r="D71" s="26"/>
      <c r="E71" s="26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14" x14ac:dyDescent="0.3">
      <c r="A72" s="5"/>
      <c r="B72" s="27" t="s">
        <v>55</v>
      </c>
      <c r="C72" s="28">
        <f>C7+C9+C14+C16+C18+C23+C25+C27+C32+C37+C42+C46+C56+C60+C64+C68+C70</f>
        <v>594905760.37</v>
      </c>
      <c r="D72" s="28">
        <f>D7+D9+D14+D16+D18+D23+D25+D27+D32+D37+D42+D46+D56+D60+D64+D68+D70</f>
        <v>101092427.84000002</v>
      </c>
      <c r="E72" s="28">
        <f>E7+E9+E14+E16+E18+E23+E25+E27+E32+E37+E42+E46+E56+E60+E64+E68+E70</f>
        <v>493813332.52999997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14" x14ac:dyDescent="0.3">
      <c r="C73" s="29"/>
      <c r="D73" s="30"/>
      <c r="E73" s="30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ht="14" x14ac:dyDescent="0.3">
      <c r="A74" s="31"/>
      <c r="B74" s="3" t="s">
        <v>56</v>
      </c>
      <c r="C74" s="32"/>
      <c r="D74" s="33"/>
      <c r="E74" s="3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ht="14" x14ac:dyDescent="0.3">
      <c r="A75" s="5">
        <v>35</v>
      </c>
      <c r="B75" s="6" t="s">
        <v>57</v>
      </c>
      <c r="C75" s="12">
        <f>SUM(D75:E75)</f>
        <v>33890143.030000053</v>
      </c>
      <c r="D75" s="11">
        <v>26736324.89000006</v>
      </c>
      <c r="E75" s="11">
        <v>7153818.139999995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4" x14ac:dyDescent="0.3">
      <c r="A76" s="5"/>
      <c r="B76" s="6"/>
      <c r="C76" s="7"/>
      <c r="D76" s="11"/>
      <c r="E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ht="14" x14ac:dyDescent="0.3">
      <c r="A77" s="5">
        <v>36</v>
      </c>
      <c r="B77" s="6" t="s">
        <v>58</v>
      </c>
      <c r="C77" s="12">
        <f>SUM(D77:E77)</f>
        <v>1449371.4500000002</v>
      </c>
      <c r="D77" s="11">
        <v>1209033.58</v>
      </c>
      <c r="E77" s="11">
        <v>240337.87000000002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ht="14" x14ac:dyDescent="0.3">
      <c r="A78" s="5"/>
      <c r="B78" s="6"/>
      <c r="C78" s="7"/>
      <c r="D78" s="11"/>
      <c r="E78" s="1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ht="14" x14ac:dyDescent="0.3">
      <c r="A79" s="5">
        <v>37</v>
      </c>
      <c r="B79" s="6" t="s">
        <v>59</v>
      </c>
      <c r="C79" s="12">
        <f>SUM(D79:E79)</f>
        <v>102897.31</v>
      </c>
      <c r="D79" s="11">
        <v>33032.709999999992</v>
      </c>
      <c r="E79" s="11">
        <v>69864.600000000006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4" x14ac:dyDescent="0.3">
      <c r="A80" s="5"/>
      <c r="B80" s="6"/>
      <c r="C80" s="7"/>
      <c r="D80" s="11"/>
      <c r="E80" s="1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ht="14" x14ac:dyDescent="0.3">
      <c r="A81" s="5">
        <v>38</v>
      </c>
      <c r="B81" s="6" t="s">
        <v>60</v>
      </c>
      <c r="C81" s="12">
        <f>SUM(D81:E81)</f>
        <v>14075741.650000025</v>
      </c>
      <c r="D81" s="11">
        <v>6671206.4400000069</v>
      </c>
      <c r="E81" s="11">
        <v>7404535.2100000177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ht="14" x14ac:dyDescent="0.3">
      <c r="A82" s="5"/>
      <c r="B82" s="6"/>
      <c r="C82" s="7"/>
      <c r="D82" s="11"/>
      <c r="E82" s="1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ht="14" x14ac:dyDescent="0.3">
      <c r="A83" s="5">
        <v>39</v>
      </c>
      <c r="B83" s="6" t="s">
        <v>61</v>
      </c>
      <c r="C83" s="12">
        <f>SUM(D83:E83)</f>
        <v>1113665282.7799997</v>
      </c>
      <c r="D83" s="11">
        <v>301708141.60000026</v>
      </c>
      <c r="E83" s="11">
        <v>811957141.17999959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14" x14ac:dyDescent="0.3">
      <c r="A84" s="5"/>
      <c r="B84" s="6"/>
      <c r="C84" s="26"/>
      <c r="D84" s="26"/>
      <c r="E84" s="26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ht="14" x14ac:dyDescent="0.3">
      <c r="A85" s="5"/>
      <c r="B85" s="27" t="s">
        <v>62</v>
      </c>
      <c r="C85" s="34">
        <f>C75+C77+C79+C81+C83</f>
        <v>1163183436.2199998</v>
      </c>
      <c r="D85" s="34">
        <f>D75+D77+D79+D81+D83</f>
        <v>336357739.22000033</v>
      </c>
      <c r="E85" s="34">
        <f>E75+E77+E79+E81+E83</f>
        <v>826825696.99999964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ht="14" x14ac:dyDescent="0.3">
      <c r="A86" s="5"/>
      <c r="B86" s="27"/>
      <c r="C86" s="35"/>
      <c r="D86" s="35"/>
      <c r="E86" s="35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</sheetData>
  <mergeCells count="4">
    <mergeCell ref="A1:E1"/>
    <mergeCell ref="A2:A3"/>
    <mergeCell ref="B2:B3"/>
    <mergeCell ref="C2:E2"/>
  </mergeCells>
  <printOptions horizontalCentered="1"/>
  <pageMargins left="0.7" right="0.7" top="1" bottom="0.75" header="0.3" footer="0.3"/>
  <pageSetup scale="69" fitToHeight="0" orientation="landscape" cellComments="asDisplayed" r:id="rId1"/>
  <headerFooter alignWithMargins="0">
    <oddHeader>&amp;RTO2026 Annual Update
Attachment 4
WP-Schedule 19 - FERC Account Summary and Adj
Page &amp;P of &amp;N</oddHeader>
    <oddFooter>&amp;R&amp;A</oddFooter>
  </headerFooter>
  <rowBreaks count="1" manualBreakCount="1">
    <brk id="4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E27F0-192A-4228-9A92-7A0B4D779990}">
  <dimension ref="A2:J368"/>
  <sheetViews>
    <sheetView showGridLines="0" zoomScale="75" zoomScaleNormal="75" workbookViewId="0"/>
  </sheetViews>
  <sheetFormatPr defaultColWidth="8.81640625" defaultRowHeight="14.5" x14ac:dyDescent="0.35"/>
  <cols>
    <col min="1" max="1" width="9.54296875" customWidth="1"/>
    <col min="2" max="2" width="11.1796875" customWidth="1"/>
    <col min="3" max="3" width="1.7265625" customWidth="1"/>
    <col min="4" max="4" width="70" customWidth="1"/>
    <col min="5" max="5" width="10.54296875" customWidth="1"/>
    <col min="6" max="6" width="48.453125" bestFit="1" customWidth="1"/>
    <col min="7" max="7" width="13.453125" bestFit="1" customWidth="1"/>
    <col min="8" max="8" width="16.453125" bestFit="1" customWidth="1"/>
    <col min="9" max="9" width="15.453125" customWidth="1"/>
    <col min="10" max="10" width="8.1796875" style="69" customWidth="1"/>
  </cols>
  <sheetData>
    <row r="2" spans="1:10" ht="21" x14ac:dyDescent="0.5">
      <c r="A2" s="78" t="s">
        <v>63</v>
      </c>
      <c r="B2" s="78"/>
      <c r="C2" s="78"/>
      <c r="D2" s="78"/>
      <c r="E2" s="78"/>
      <c r="F2" s="78"/>
      <c r="G2" s="78"/>
      <c r="H2" s="78"/>
      <c r="I2" s="78"/>
      <c r="J2"/>
    </row>
    <row r="3" spans="1:10" ht="18.5" x14ac:dyDescent="0.45">
      <c r="D3" s="36"/>
      <c r="J3"/>
    </row>
    <row r="4" spans="1:10" ht="47" thickBot="1" x14ac:dyDescent="0.4">
      <c r="A4" s="37" t="s">
        <v>64</v>
      </c>
      <c r="B4" s="37" t="s">
        <v>65</v>
      </c>
      <c r="C4" s="37"/>
      <c r="D4" s="38" t="s">
        <v>66</v>
      </c>
      <c r="E4" s="39"/>
      <c r="F4" s="39"/>
      <c r="G4" s="39"/>
      <c r="H4" s="39"/>
      <c r="I4" s="39"/>
      <c r="J4"/>
    </row>
    <row r="5" spans="1:10" ht="15.5" x14ac:dyDescent="0.35">
      <c r="A5" s="40" t="s">
        <v>67</v>
      </c>
      <c r="B5" s="40">
        <v>4</v>
      </c>
      <c r="C5" s="40"/>
      <c r="D5" s="41" t="s">
        <v>68</v>
      </c>
      <c r="J5"/>
    </row>
    <row r="6" spans="1:10" ht="15.5" x14ac:dyDescent="0.35">
      <c r="A6" s="40"/>
      <c r="B6" s="40"/>
      <c r="C6" s="40"/>
      <c r="D6" s="41"/>
      <c r="J6"/>
    </row>
    <row r="7" spans="1:10" ht="29" x14ac:dyDescent="0.35">
      <c r="A7" s="40"/>
      <c r="B7" s="40"/>
      <c r="C7" s="40"/>
      <c r="D7" s="42" t="s">
        <v>69</v>
      </c>
      <c r="E7" s="43" t="s">
        <v>70</v>
      </c>
      <c r="F7" s="43" t="s">
        <v>71</v>
      </c>
      <c r="G7" s="44" t="s">
        <v>5</v>
      </c>
      <c r="H7" s="44" t="s">
        <v>6</v>
      </c>
      <c r="I7" s="44" t="s">
        <v>4</v>
      </c>
      <c r="J7"/>
    </row>
    <row r="8" spans="1:10" ht="15.5" x14ac:dyDescent="0.35">
      <c r="A8" s="40"/>
      <c r="B8" s="40"/>
      <c r="C8" s="40"/>
      <c r="D8" t="s">
        <v>15</v>
      </c>
      <c r="E8" s="45" t="s">
        <v>72</v>
      </c>
      <c r="F8" s="45" t="s">
        <v>73</v>
      </c>
      <c r="G8" s="46">
        <v>0</v>
      </c>
      <c r="H8" s="46">
        <v>-8459.99</v>
      </c>
      <c r="I8" s="46">
        <f>SUM(G8:H8)</f>
        <v>-8459.99</v>
      </c>
      <c r="J8"/>
    </row>
    <row r="9" spans="1:10" ht="15.5" x14ac:dyDescent="0.35">
      <c r="A9" s="40"/>
      <c r="B9" s="40"/>
      <c r="C9" s="40"/>
      <c r="D9" t="s">
        <v>15</v>
      </c>
      <c r="E9" s="45" t="s">
        <v>74</v>
      </c>
      <c r="F9" s="45" t="s">
        <v>75</v>
      </c>
      <c r="G9" s="47">
        <v>0</v>
      </c>
      <c r="H9" s="47">
        <v>-25837407.120000001</v>
      </c>
      <c r="I9" s="47">
        <f>SUM(G9:H9)</f>
        <v>-25837407.120000001</v>
      </c>
      <c r="J9"/>
    </row>
    <row r="10" spans="1:10" ht="15.5" x14ac:dyDescent="0.35">
      <c r="A10" s="40"/>
      <c r="B10" s="40"/>
      <c r="C10" s="40"/>
      <c r="D10" s="48" t="s">
        <v>15</v>
      </c>
      <c r="E10" s="49" t="s">
        <v>76</v>
      </c>
      <c r="F10" s="49" t="s">
        <v>77</v>
      </c>
      <c r="G10" s="50">
        <v>0</v>
      </c>
      <c r="H10" s="50">
        <v>-129745.58</v>
      </c>
      <c r="I10" s="50">
        <f>SUM(G10:H10)</f>
        <v>-129745.58</v>
      </c>
      <c r="J10"/>
    </row>
    <row r="11" spans="1:10" ht="15.5" x14ac:dyDescent="0.35">
      <c r="A11" s="40"/>
      <c r="B11" s="40"/>
      <c r="C11" s="40"/>
      <c r="D11" s="51" t="s">
        <v>78</v>
      </c>
      <c r="E11" s="45"/>
      <c r="F11" s="45"/>
      <c r="G11" s="52">
        <f>SUBTOTAL(109,G8:G10)</f>
        <v>0</v>
      </c>
      <c r="H11" s="52">
        <f>SUBTOTAL(109,H8:H10)</f>
        <v>-25975612.689999998</v>
      </c>
      <c r="I11" s="52">
        <f>SUBTOTAL(109,I8:I10)</f>
        <v>-25975612.689999998</v>
      </c>
      <c r="J11"/>
    </row>
    <row r="12" spans="1:10" ht="15.5" x14ac:dyDescent="0.35">
      <c r="A12" s="40"/>
      <c r="B12" s="40"/>
      <c r="C12" s="40"/>
      <c r="E12" s="45"/>
      <c r="F12" s="45"/>
      <c r="G12" s="45"/>
      <c r="H12" s="45"/>
      <c r="I12" s="45"/>
      <c r="J12"/>
    </row>
    <row r="13" spans="1:10" ht="15.5" x14ac:dyDescent="0.35">
      <c r="A13" s="40" t="s">
        <v>79</v>
      </c>
      <c r="B13" s="40">
        <v>7</v>
      </c>
      <c r="C13" s="40"/>
      <c r="D13" s="41" t="s">
        <v>80</v>
      </c>
      <c r="E13" s="45"/>
      <c r="F13" s="45"/>
      <c r="G13" s="45"/>
      <c r="H13" s="45"/>
      <c r="I13" s="45"/>
      <c r="J13"/>
    </row>
    <row r="14" spans="1:10" ht="15.5" x14ac:dyDescent="0.35">
      <c r="A14" s="40"/>
      <c r="B14" s="40"/>
      <c r="C14" s="40"/>
      <c r="D14" s="41"/>
      <c r="E14" s="45"/>
      <c r="F14" s="45"/>
      <c r="G14" s="45"/>
      <c r="H14" s="45"/>
      <c r="I14" s="45"/>
      <c r="J14"/>
    </row>
    <row r="15" spans="1:10" ht="29" x14ac:dyDescent="0.35">
      <c r="A15" s="40"/>
      <c r="B15" s="40"/>
      <c r="C15" s="40"/>
      <c r="D15" s="42" t="s">
        <v>69</v>
      </c>
      <c r="E15" s="43" t="s">
        <v>70</v>
      </c>
      <c r="F15" s="43" t="s">
        <v>71</v>
      </c>
      <c r="G15" s="53" t="s">
        <v>5</v>
      </c>
      <c r="H15" s="53" t="s">
        <v>6</v>
      </c>
      <c r="I15" s="53" t="s">
        <v>4</v>
      </c>
      <c r="J15" s="54"/>
    </row>
    <row r="16" spans="1:10" ht="15.5" x14ac:dyDescent="0.35">
      <c r="A16" s="40"/>
      <c r="B16" s="40"/>
      <c r="C16" s="40"/>
      <c r="D16" t="s">
        <v>18</v>
      </c>
      <c r="E16" s="45" t="s">
        <v>81</v>
      </c>
      <c r="F16" s="45" t="s">
        <v>82</v>
      </c>
      <c r="G16" s="46">
        <v>0</v>
      </c>
      <c r="H16" s="46">
        <v>0</v>
      </c>
      <c r="I16" s="46">
        <f>SUM(G16:H16)</f>
        <v>0</v>
      </c>
      <c r="J16"/>
    </row>
    <row r="17" spans="1:10" ht="15.5" x14ac:dyDescent="0.35">
      <c r="A17" s="40"/>
      <c r="B17" s="40"/>
      <c r="C17" s="40"/>
      <c r="E17" s="45"/>
      <c r="F17" s="45"/>
      <c r="G17" s="45"/>
      <c r="H17" s="45"/>
      <c r="I17" s="45"/>
      <c r="J17"/>
    </row>
    <row r="18" spans="1:10" ht="15.5" x14ac:dyDescent="0.35">
      <c r="A18" s="40" t="s">
        <v>83</v>
      </c>
      <c r="B18" s="40">
        <v>12</v>
      </c>
      <c r="C18" s="40"/>
      <c r="D18" s="41" t="s">
        <v>68</v>
      </c>
      <c r="E18" s="45"/>
      <c r="F18" s="45"/>
      <c r="G18" s="45"/>
      <c r="H18" s="45"/>
      <c r="I18" s="45"/>
      <c r="J18"/>
    </row>
    <row r="19" spans="1:10" ht="15.5" x14ac:dyDescent="0.35">
      <c r="A19" s="40"/>
      <c r="B19" s="40"/>
      <c r="C19" s="40"/>
      <c r="D19" s="41"/>
      <c r="E19" s="45"/>
      <c r="F19" s="45"/>
      <c r="G19" s="45"/>
      <c r="H19" s="45"/>
      <c r="I19" s="45"/>
      <c r="J19"/>
    </row>
    <row r="20" spans="1:10" ht="29" x14ac:dyDescent="0.35">
      <c r="A20" s="40"/>
      <c r="B20" s="40"/>
      <c r="C20" s="40"/>
      <c r="D20" s="42" t="s">
        <v>69</v>
      </c>
      <c r="E20" s="43" t="s">
        <v>70</v>
      </c>
      <c r="F20" s="43" t="s">
        <v>71</v>
      </c>
      <c r="G20" s="53" t="s">
        <v>5</v>
      </c>
      <c r="H20" s="53" t="s">
        <v>6</v>
      </c>
      <c r="I20" s="53" t="s">
        <v>4</v>
      </c>
      <c r="J20"/>
    </row>
    <row r="21" spans="1:10" ht="15.5" x14ac:dyDescent="0.35">
      <c r="A21" s="40"/>
      <c r="B21" s="40"/>
      <c r="C21" s="40"/>
      <c r="D21" s="55" t="s">
        <v>24</v>
      </c>
      <c r="E21" s="56" t="s">
        <v>84</v>
      </c>
      <c r="F21" s="56" t="s">
        <v>85</v>
      </c>
      <c r="G21" s="57">
        <v>0</v>
      </c>
      <c r="H21" s="57">
        <v>-23884203.559999999</v>
      </c>
      <c r="I21" s="46">
        <f>SUM(G21:H21)</f>
        <v>-23884203.559999999</v>
      </c>
      <c r="J21"/>
    </row>
    <row r="22" spans="1:10" ht="15.5" x14ac:dyDescent="0.35">
      <c r="A22" s="40"/>
      <c r="B22" s="40"/>
      <c r="C22" s="40"/>
      <c r="E22" s="45"/>
      <c r="F22" s="45"/>
      <c r="G22" s="45"/>
      <c r="H22" s="45"/>
      <c r="I22" s="45"/>
      <c r="J22"/>
    </row>
    <row r="23" spans="1:10" ht="15.5" x14ac:dyDescent="0.35">
      <c r="A23" s="40" t="s">
        <v>86</v>
      </c>
      <c r="B23" s="40">
        <v>15</v>
      </c>
      <c r="C23" s="40"/>
      <c r="D23" s="41" t="s">
        <v>87</v>
      </c>
      <c r="E23" s="45"/>
      <c r="F23" s="45"/>
      <c r="G23" s="45"/>
      <c r="H23" s="45"/>
      <c r="I23" s="45"/>
      <c r="J23"/>
    </row>
    <row r="24" spans="1:10" ht="15.5" x14ac:dyDescent="0.35">
      <c r="A24" s="40"/>
      <c r="B24" s="40"/>
      <c r="C24" s="40"/>
      <c r="D24" s="41" t="s">
        <v>88</v>
      </c>
      <c r="E24" s="45"/>
      <c r="F24" s="45"/>
      <c r="G24" s="45"/>
      <c r="H24" s="45"/>
      <c r="I24" s="45"/>
      <c r="J24"/>
    </row>
    <row r="25" spans="1:10" ht="15.5" x14ac:dyDescent="0.35">
      <c r="A25" s="40"/>
      <c r="B25" s="40"/>
      <c r="C25" s="40"/>
      <c r="E25" s="45"/>
      <c r="F25" s="45"/>
      <c r="G25" s="46"/>
      <c r="H25" s="46"/>
      <c r="I25" s="46"/>
      <c r="J25"/>
    </row>
    <row r="26" spans="1:10" ht="29" x14ac:dyDescent="0.35">
      <c r="A26" s="40"/>
      <c r="B26" s="40"/>
      <c r="C26" s="40"/>
      <c r="D26" s="42" t="s">
        <v>69</v>
      </c>
      <c r="E26" s="43" t="s">
        <v>70</v>
      </c>
      <c r="F26" s="58" t="s">
        <v>71</v>
      </c>
      <c r="G26" s="53" t="s">
        <v>5</v>
      </c>
      <c r="H26" s="53" t="s">
        <v>6</v>
      </c>
      <c r="I26" s="53" t="s">
        <v>4</v>
      </c>
      <c r="J26"/>
    </row>
    <row r="27" spans="1:10" ht="15.5" x14ac:dyDescent="0.35">
      <c r="A27" s="40"/>
      <c r="B27" s="40"/>
      <c r="C27" s="59" t="s">
        <v>89</v>
      </c>
      <c r="D27" t="s">
        <v>28</v>
      </c>
      <c r="E27" s="45" t="s">
        <v>90</v>
      </c>
      <c r="F27" s="45" t="s">
        <v>91</v>
      </c>
      <c r="G27" s="57">
        <v>0</v>
      </c>
      <c r="H27" s="57">
        <v>-371566.6</v>
      </c>
      <c r="I27" s="46">
        <f>SUM(G27:H27)</f>
        <v>-371566.6</v>
      </c>
      <c r="J27"/>
    </row>
    <row r="28" spans="1:10" ht="15.5" x14ac:dyDescent="0.35">
      <c r="A28" s="40"/>
      <c r="B28" s="40"/>
      <c r="C28" s="59" t="s">
        <v>92</v>
      </c>
      <c r="D28" t="s">
        <v>28</v>
      </c>
      <c r="E28" s="45" t="s">
        <v>93</v>
      </c>
      <c r="F28" s="45" t="s">
        <v>94</v>
      </c>
      <c r="G28" s="47">
        <v>0</v>
      </c>
      <c r="H28" s="60">
        <v>-243415329.74000001</v>
      </c>
      <c r="I28" s="46">
        <f>SUM(G28:H28)</f>
        <v>-243415329.74000001</v>
      </c>
      <c r="J28"/>
    </row>
    <row r="29" spans="1:10" ht="15.5" x14ac:dyDescent="0.35">
      <c r="A29" s="40"/>
      <c r="B29" s="40"/>
      <c r="C29" s="59" t="s">
        <v>95</v>
      </c>
      <c r="D29" t="s">
        <v>28</v>
      </c>
      <c r="E29" s="61" t="s">
        <v>96</v>
      </c>
      <c r="F29" s="61" t="s">
        <v>97</v>
      </c>
      <c r="G29" s="60">
        <v>-165955.93000000005</v>
      </c>
      <c r="H29" s="60">
        <v>-256146.90999999995</v>
      </c>
      <c r="I29" s="46">
        <f>SUM(G29:H29)</f>
        <v>-422102.83999999997</v>
      </c>
      <c r="J29"/>
    </row>
    <row r="30" spans="1:10" ht="15.5" x14ac:dyDescent="0.35">
      <c r="A30" s="40"/>
      <c r="B30" s="40"/>
      <c r="C30" s="59" t="s">
        <v>98</v>
      </c>
      <c r="D30" t="s">
        <v>28</v>
      </c>
      <c r="E30" s="61" t="s">
        <v>99</v>
      </c>
      <c r="F30" s="61" t="s">
        <v>100</v>
      </c>
      <c r="G30" s="60">
        <v>-11515.560000000003</v>
      </c>
      <c r="H30" s="60">
        <v>-196651.57</v>
      </c>
      <c r="I30" s="46">
        <f>SUM(G30:H30)</f>
        <v>-208167.13</v>
      </c>
      <c r="J30"/>
    </row>
    <row r="31" spans="1:10" ht="15.5" x14ac:dyDescent="0.35">
      <c r="A31" s="40"/>
      <c r="B31" s="40"/>
      <c r="C31" s="40"/>
      <c r="D31" s="62" t="s">
        <v>101</v>
      </c>
      <c r="E31" s="56"/>
      <c r="F31" s="56"/>
      <c r="G31" s="63">
        <f>SUBTOTAL(109,G27:G30)</f>
        <v>-177471.49000000005</v>
      </c>
      <c r="H31" s="63">
        <f>SUBTOTAL(109,H27:H30)</f>
        <v>-244239694.81999999</v>
      </c>
      <c r="I31" s="63">
        <f>SUBTOTAL(109,I27:I30)</f>
        <v>-244417166.31</v>
      </c>
      <c r="J31"/>
    </row>
    <row r="32" spans="1:10" ht="15.5" x14ac:dyDescent="0.35">
      <c r="A32" s="40"/>
      <c r="B32" s="40"/>
      <c r="C32" s="40"/>
      <c r="E32" s="45"/>
      <c r="F32" s="45"/>
      <c r="G32" s="45"/>
      <c r="H32" s="45"/>
      <c r="I32" s="45"/>
      <c r="J32"/>
    </row>
    <row r="33" spans="1:10" ht="15.5" x14ac:dyDescent="0.35">
      <c r="A33" s="40" t="s">
        <v>102</v>
      </c>
      <c r="B33" s="40">
        <v>22</v>
      </c>
      <c r="C33" s="40"/>
      <c r="D33" s="41" t="s">
        <v>103</v>
      </c>
      <c r="E33" s="45"/>
      <c r="F33" s="45"/>
      <c r="G33" s="64"/>
      <c r="H33" s="64"/>
      <c r="I33" s="45"/>
      <c r="J33"/>
    </row>
    <row r="34" spans="1:10" ht="15.5" x14ac:dyDescent="0.35">
      <c r="A34" s="40"/>
      <c r="B34" s="40"/>
      <c r="C34" s="40"/>
      <c r="E34" s="45"/>
      <c r="F34" s="45"/>
      <c r="G34" s="45"/>
      <c r="H34" s="45"/>
      <c r="I34" s="45"/>
      <c r="J34"/>
    </row>
    <row r="35" spans="1:10" ht="29" x14ac:dyDescent="0.35">
      <c r="A35" s="40"/>
      <c r="B35" s="40"/>
      <c r="C35" s="40"/>
      <c r="D35" s="42" t="s">
        <v>69</v>
      </c>
      <c r="E35" s="43" t="s">
        <v>70</v>
      </c>
      <c r="F35" s="58" t="s">
        <v>71</v>
      </c>
      <c r="G35" s="53" t="s">
        <v>5</v>
      </c>
      <c r="H35" s="53" t="s">
        <v>6</v>
      </c>
      <c r="I35" s="53" t="s">
        <v>4</v>
      </c>
      <c r="J35"/>
    </row>
    <row r="36" spans="1:10" ht="15.5" x14ac:dyDescent="0.35">
      <c r="A36" s="40"/>
      <c r="B36" s="40"/>
      <c r="C36" s="40"/>
      <c r="D36" s="65" t="s">
        <v>39</v>
      </c>
      <c r="E36" s="61" t="s">
        <v>104</v>
      </c>
      <c r="F36" s="61" t="s">
        <v>105</v>
      </c>
      <c r="G36" s="66">
        <v>0</v>
      </c>
      <c r="H36" s="66">
        <v>-3756937</v>
      </c>
      <c r="I36" s="46">
        <f>SUM(G36:H36)</f>
        <v>-3756937</v>
      </c>
      <c r="J36"/>
    </row>
    <row r="37" spans="1:10" ht="15.5" x14ac:dyDescent="0.35">
      <c r="A37" s="40"/>
      <c r="B37" s="40"/>
      <c r="C37" s="40"/>
      <c r="D37" s="65" t="s">
        <v>40</v>
      </c>
      <c r="E37" s="61" t="s">
        <v>106</v>
      </c>
      <c r="F37" s="61" t="s">
        <v>107</v>
      </c>
      <c r="G37" s="60">
        <v>0</v>
      </c>
      <c r="H37" s="60">
        <v>-31043259</v>
      </c>
      <c r="I37" s="46">
        <f>SUM(G37:H37)</f>
        <v>-31043259</v>
      </c>
      <c r="J37"/>
    </row>
    <row r="38" spans="1:10" ht="15.5" x14ac:dyDescent="0.35">
      <c r="A38" s="40"/>
      <c r="B38" s="40"/>
      <c r="C38" s="40"/>
      <c r="D38" s="65" t="s">
        <v>41</v>
      </c>
      <c r="E38" s="61" t="s">
        <v>108</v>
      </c>
      <c r="F38" s="61" t="s">
        <v>109</v>
      </c>
      <c r="G38" s="60">
        <v>0</v>
      </c>
      <c r="H38" s="60">
        <v>-14278281</v>
      </c>
      <c r="I38" s="46">
        <f>SUM(G38:H38)</f>
        <v>-14278281</v>
      </c>
      <c r="J38"/>
    </row>
    <row r="39" spans="1:10" ht="15.5" x14ac:dyDescent="0.35">
      <c r="A39" s="40"/>
      <c r="B39" s="40"/>
      <c r="C39" s="40"/>
      <c r="D39" s="62" t="s">
        <v>110</v>
      </c>
      <c r="E39" s="56"/>
      <c r="F39" s="56"/>
      <c r="G39" s="67">
        <f>SUBTOTAL(109,G36:G38)</f>
        <v>0</v>
      </c>
      <c r="H39" s="63">
        <f>SUBTOTAL(109,H36:H38)</f>
        <v>-49078477</v>
      </c>
      <c r="I39" s="63">
        <f>SUBTOTAL(109,I36:I38)</f>
        <v>-49078477</v>
      </c>
      <c r="J39"/>
    </row>
    <row r="40" spans="1:10" ht="15.5" x14ac:dyDescent="0.35">
      <c r="A40" s="40"/>
      <c r="B40" s="40"/>
      <c r="C40" s="40"/>
      <c r="D40" s="65"/>
      <c r="E40" s="45"/>
      <c r="F40" s="45"/>
      <c r="G40" s="46"/>
      <c r="H40" s="46"/>
      <c r="I40" s="46"/>
      <c r="J40"/>
    </row>
    <row r="41" spans="1:10" ht="15.5" x14ac:dyDescent="0.35">
      <c r="A41" s="40" t="s">
        <v>111</v>
      </c>
      <c r="B41" s="40"/>
      <c r="C41" s="40"/>
      <c r="D41" s="41" t="s">
        <v>112</v>
      </c>
      <c r="E41" s="45"/>
      <c r="F41" s="45"/>
      <c r="G41" s="68"/>
      <c r="H41" s="46"/>
      <c r="I41" s="46"/>
      <c r="J41"/>
    </row>
    <row r="42" spans="1:10" ht="15.5" x14ac:dyDescent="0.35">
      <c r="A42" s="40"/>
      <c r="B42" s="40"/>
      <c r="C42" s="40"/>
      <c r="E42" s="45"/>
      <c r="F42" s="45"/>
      <c r="G42" s="46"/>
      <c r="H42" s="46"/>
      <c r="I42" s="46"/>
      <c r="J42"/>
    </row>
    <row r="43" spans="1:10" ht="29" x14ac:dyDescent="0.35">
      <c r="A43" s="40"/>
      <c r="B43" s="40"/>
      <c r="C43" s="40"/>
      <c r="D43" s="42" t="s">
        <v>69</v>
      </c>
      <c r="E43" s="43" t="s">
        <v>70</v>
      </c>
      <c r="F43" s="58" t="s">
        <v>71</v>
      </c>
      <c r="G43" s="53" t="s">
        <v>5</v>
      </c>
      <c r="H43" s="53" t="s">
        <v>6</v>
      </c>
      <c r="I43" s="53" t="s">
        <v>4</v>
      </c>
      <c r="J43"/>
    </row>
    <row r="44" spans="1:10" ht="15.5" x14ac:dyDescent="0.35">
      <c r="A44" s="40"/>
      <c r="B44" s="40">
        <v>14</v>
      </c>
      <c r="C44" s="40"/>
      <c r="D44" t="s">
        <v>27</v>
      </c>
      <c r="E44" t="s">
        <v>113</v>
      </c>
      <c r="F44" t="s">
        <v>114</v>
      </c>
      <c r="G44" s="68">
        <v>-315275.69999999978</v>
      </c>
      <c r="H44" s="68">
        <v>-306683.23000000097</v>
      </c>
      <c r="I44" s="46">
        <f t="shared" ref="I44:I55" si="0">SUM(G44:H44)</f>
        <v>-621958.93000000075</v>
      </c>
      <c r="J44"/>
    </row>
    <row r="45" spans="1:10" ht="15.5" x14ac:dyDescent="0.35">
      <c r="A45" s="40"/>
      <c r="B45" s="40">
        <v>26</v>
      </c>
      <c r="C45" s="40"/>
      <c r="D45" t="s">
        <v>48</v>
      </c>
      <c r="E45" t="s">
        <v>115</v>
      </c>
      <c r="F45" t="s">
        <v>116</v>
      </c>
      <c r="G45" s="68">
        <v>-109.26</v>
      </c>
      <c r="H45" s="68">
        <v>-8.14</v>
      </c>
      <c r="I45" s="46">
        <f t="shared" si="0"/>
        <v>-117.4</v>
      </c>
      <c r="J45"/>
    </row>
    <row r="46" spans="1:10" ht="15.5" x14ac:dyDescent="0.35">
      <c r="A46" s="40"/>
      <c r="B46" s="40">
        <v>39</v>
      </c>
      <c r="C46" s="40"/>
      <c r="D46" s="65" t="s">
        <v>61</v>
      </c>
      <c r="E46" s="61" t="s">
        <v>117</v>
      </c>
      <c r="F46" s="45" t="s">
        <v>118</v>
      </c>
      <c r="G46" s="68">
        <v>0</v>
      </c>
      <c r="H46" s="68">
        <v>35134.33</v>
      </c>
      <c r="I46" s="46">
        <f t="shared" si="0"/>
        <v>35134.33</v>
      </c>
      <c r="J46"/>
    </row>
    <row r="47" spans="1:10" ht="15.5" x14ac:dyDescent="0.35">
      <c r="A47" s="40"/>
      <c r="B47" s="40">
        <v>39</v>
      </c>
      <c r="C47" s="40"/>
      <c r="D47" s="65" t="s">
        <v>61</v>
      </c>
      <c r="E47" s="61" t="s">
        <v>119</v>
      </c>
      <c r="F47" s="45" t="s">
        <v>120</v>
      </c>
      <c r="G47" s="68">
        <v>-599.17999999999995</v>
      </c>
      <c r="H47" s="68">
        <v>-46904.579999999987</v>
      </c>
      <c r="I47" s="46">
        <f t="shared" si="0"/>
        <v>-47503.759999999987</v>
      </c>
      <c r="J47"/>
    </row>
    <row r="48" spans="1:10" ht="15.5" x14ac:dyDescent="0.35">
      <c r="A48" s="40"/>
      <c r="B48" s="40">
        <v>39</v>
      </c>
      <c r="C48" s="40"/>
      <c r="D48" s="65" t="s">
        <v>61</v>
      </c>
      <c r="E48" s="61" t="s">
        <v>121</v>
      </c>
      <c r="F48" s="45" t="s">
        <v>122</v>
      </c>
      <c r="G48" s="68">
        <v>-232276.18</v>
      </c>
      <c r="H48" s="68">
        <v>-17629.089999999997</v>
      </c>
      <c r="I48" s="46">
        <f t="shared" si="0"/>
        <v>-249905.27</v>
      </c>
      <c r="J48"/>
    </row>
    <row r="49" spans="1:10" ht="15.5" x14ac:dyDescent="0.35">
      <c r="A49" s="40"/>
      <c r="B49" s="40">
        <v>39</v>
      </c>
      <c r="C49" s="40"/>
      <c r="D49" s="65" t="s">
        <v>61</v>
      </c>
      <c r="E49" s="61" t="s">
        <v>123</v>
      </c>
      <c r="F49" s="45" t="s">
        <v>124</v>
      </c>
      <c r="G49" s="68">
        <v>0</v>
      </c>
      <c r="H49" s="68">
        <v>0</v>
      </c>
      <c r="I49" s="46">
        <f t="shared" si="0"/>
        <v>0</v>
      </c>
      <c r="J49"/>
    </row>
    <row r="50" spans="1:10" ht="15.5" x14ac:dyDescent="0.35">
      <c r="A50" s="40"/>
      <c r="B50" s="40">
        <v>39</v>
      </c>
      <c r="C50" s="40"/>
      <c r="D50" s="65" t="s">
        <v>61</v>
      </c>
      <c r="E50" s="61" t="s">
        <v>125</v>
      </c>
      <c r="F50" s="45" t="s">
        <v>126</v>
      </c>
      <c r="G50" s="68">
        <v>0</v>
      </c>
      <c r="H50" s="68">
        <v>-489786.85</v>
      </c>
      <c r="I50" s="46">
        <f t="shared" si="0"/>
        <v>-489786.85</v>
      </c>
      <c r="J50"/>
    </row>
    <row r="51" spans="1:10" ht="15.5" x14ac:dyDescent="0.35">
      <c r="A51" s="40"/>
      <c r="B51" s="40">
        <v>39</v>
      </c>
      <c r="C51" s="40"/>
      <c r="D51" s="65" t="s">
        <v>61</v>
      </c>
      <c r="E51" s="61" t="s">
        <v>127</v>
      </c>
      <c r="F51" s="45" t="s">
        <v>128</v>
      </c>
      <c r="G51" s="68">
        <v>0</v>
      </c>
      <c r="H51" s="68">
        <v>-173649.22</v>
      </c>
      <c r="I51" s="46">
        <f t="shared" si="0"/>
        <v>-173649.22</v>
      </c>
      <c r="J51"/>
    </row>
    <row r="52" spans="1:10" ht="15.5" x14ac:dyDescent="0.35">
      <c r="A52" s="40"/>
      <c r="B52" s="40">
        <v>39</v>
      </c>
      <c r="C52" s="40"/>
      <c r="D52" s="65" t="s">
        <v>61</v>
      </c>
      <c r="E52" s="61" t="s">
        <v>129</v>
      </c>
      <c r="F52" s="45" t="s">
        <v>130</v>
      </c>
      <c r="G52" s="68">
        <v>0</v>
      </c>
      <c r="H52" s="68">
        <v>0</v>
      </c>
      <c r="I52" s="46">
        <f t="shared" si="0"/>
        <v>0</v>
      </c>
      <c r="J52"/>
    </row>
    <row r="53" spans="1:10" ht="15.5" x14ac:dyDescent="0.35">
      <c r="A53" s="40"/>
      <c r="B53" s="40">
        <v>39</v>
      </c>
      <c r="C53" s="40"/>
      <c r="D53" s="65" t="s">
        <v>61</v>
      </c>
      <c r="E53" s="61" t="s">
        <v>131</v>
      </c>
      <c r="F53" s="45" t="s">
        <v>132</v>
      </c>
      <c r="G53" s="68">
        <v>0</v>
      </c>
      <c r="H53" s="68">
        <v>0</v>
      </c>
      <c r="I53" s="46">
        <f t="shared" si="0"/>
        <v>0</v>
      </c>
      <c r="J53"/>
    </row>
    <row r="54" spans="1:10" ht="15.5" x14ac:dyDescent="0.35">
      <c r="A54" s="40"/>
      <c r="B54" s="40">
        <v>39</v>
      </c>
      <c r="C54" s="40"/>
      <c r="D54" s="65" t="s">
        <v>61</v>
      </c>
      <c r="E54" s="61" t="s">
        <v>133</v>
      </c>
      <c r="F54" s="45" t="s">
        <v>134</v>
      </c>
      <c r="G54" s="68">
        <v>0</v>
      </c>
      <c r="H54" s="68">
        <v>0</v>
      </c>
      <c r="I54" s="46">
        <f t="shared" si="0"/>
        <v>0</v>
      </c>
      <c r="J54"/>
    </row>
    <row r="55" spans="1:10" ht="15.5" x14ac:dyDescent="0.35">
      <c r="A55" s="40"/>
      <c r="B55" s="40">
        <v>39</v>
      </c>
      <c r="C55" s="40"/>
      <c r="D55" s="65" t="s">
        <v>61</v>
      </c>
      <c r="E55" s="61" t="s">
        <v>135</v>
      </c>
      <c r="F55" s="45" t="s">
        <v>136</v>
      </c>
      <c r="G55" s="68">
        <v>-72.069999999999993</v>
      </c>
      <c r="H55" s="68">
        <v>-3.9099999999999997</v>
      </c>
      <c r="I55" s="46">
        <f t="shared" si="0"/>
        <v>-75.97999999999999</v>
      </c>
      <c r="J55"/>
    </row>
    <row r="56" spans="1:10" ht="15.5" x14ac:dyDescent="0.35">
      <c r="A56" s="40"/>
      <c r="B56" s="40"/>
      <c r="C56" s="40"/>
      <c r="D56" s="51" t="s">
        <v>137</v>
      </c>
      <c r="E56" s="45"/>
      <c r="F56" s="45"/>
      <c r="G56" s="63">
        <f>SUBTOTAL(109,G44:G55)</f>
        <v>-548332.38999999978</v>
      </c>
      <c r="H56" s="63">
        <f>SUBTOTAL(109,H44:H55)</f>
        <v>-999530.69000000088</v>
      </c>
      <c r="I56" s="63">
        <f>SUBTOTAL(109,I44:I55)</f>
        <v>-1547863.0800000008</v>
      </c>
      <c r="J56"/>
    </row>
    <row r="57" spans="1:10" s="70" customFormat="1" x14ac:dyDescent="0.35">
      <c r="A57"/>
      <c r="B57"/>
      <c r="C57"/>
      <c r="D57"/>
      <c r="E57"/>
      <c r="F57"/>
      <c r="G57" s="46"/>
      <c r="H57" s="46"/>
      <c r="I57" s="46"/>
      <c r="J57" s="69"/>
    </row>
    <row r="58" spans="1:10" s="70" customFormat="1" x14ac:dyDescent="0.35">
      <c r="A58"/>
      <c r="B58"/>
      <c r="C58"/>
      <c r="D58"/>
      <c r="E58"/>
      <c r="F58"/>
      <c r="G58" s="46"/>
      <c r="H58" s="46"/>
      <c r="I58" s="46"/>
      <c r="J58" s="69"/>
    </row>
    <row r="59" spans="1:10" s="70" customFormat="1" x14ac:dyDescent="0.35">
      <c r="A59"/>
      <c r="B59"/>
      <c r="C59"/>
      <c r="D59"/>
      <c r="E59"/>
      <c r="F59"/>
      <c r="G59" s="46"/>
      <c r="H59" s="46"/>
      <c r="I59" s="46"/>
      <c r="J59" s="69"/>
    </row>
    <row r="60" spans="1:10" s="70" customFormat="1" x14ac:dyDescent="0.35">
      <c r="A60"/>
      <c r="B60"/>
      <c r="C60"/>
      <c r="D60"/>
      <c r="E60"/>
      <c r="F60"/>
      <c r="G60" s="46"/>
      <c r="H60" s="46"/>
      <c r="I60" s="46"/>
      <c r="J60" s="69"/>
    </row>
    <row r="61" spans="1:10" s="70" customFormat="1" x14ac:dyDescent="0.35">
      <c r="A61"/>
      <c r="B61"/>
      <c r="C61"/>
      <c r="D61"/>
      <c r="E61"/>
      <c r="F61"/>
      <c r="G61" s="46"/>
      <c r="H61" s="46"/>
      <c r="I61" s="46"/>
      <c r="J61" s="69"/>
    </row>
    <row r="62" spans="1:10" s="70" customFormat="1" x14ac:dyDescent="0.35">
      <c r="A62"/>
      <c r="B62"/>
      <c r="C62"/>
      <c r="D62"/>
      <c r="E62"/>
      <c r="F62"/>
      <c r="G62" s="46"/>
      <c r="H62" s="46"/>
      <c r="I62" s="46"/>
      <c r="J62" s="69"/>
    </row>
    <row r="63" spans="1:10" s="70" customFormat="1" x14ac:dyDescent="0.35">
      <c r="A63"/>
      <c r="B63"/>
      <c r="C63"/>
      <c r="D63"/>
      <c r="E63"/>
      <c r="F63"/>
      <c r="G63" s="46"/>
      <c r="H63" s="46"/>
      <c r="I63" s="46"/>
      <c r="J63" s="69"/>
    </row>
    <row r="64" spans="1:10" s="70" customFormat="1" x14ac:dyDescent="0.35">
      <c r="A64"/>
      <c r="B64"/>
      <c r="C64"/>
      <c r="D64"/>
      <c r="E64"/>
      <c r="F64"/>
      <c r="G64" s="46"/>
      <c r="H64" s="46"/>
      <c r="I64" s="46"/>
      <c r="J64" s="69"/>
    </row>
    <row r="65" spans="1:10" s="70" customFormat="1" x14ac:dyDescent="0.35">
      <c r="A65"/>
      <c r="B65"/>
      <c r="C65"/>
      <c r="D65"/>
      <c r="E65"/>
      <c r="F65"/>
      <c r="G65" s="46"/>
      <c r="H65" s="46"/>
      <c r="I65" s="46"/>
      <c r="J65" s="69"/>
    </row>
    <row r="66" spans="1:10" s="70" customFormat="1" x14ac:dyDescent="0.35">
      <c r="A66"/>
      <c r="B66"/>
      <c r="C66"/>
      <c r="D66"/>
      <c r="E66"/>
      <c r="F66"/>
      <c r="G66" s="46"/>
      <c r="H66" s="46"/>
      <c r="I66" s="46"/>
      <c r="J66" s="69"/>
    </row>
    <row r="67" spans="1:10" s="70" customFormat="1" x14ac:dyDescent="0.35">
      <c r="A67"/>
      <c r="B67"/>
      <c r="C67"/>
      <c r="D67"/>
      <c r="E67"/>
      <c r="F67"/>
      <c r="G67" s="46"/>
      <c r="H67" s="46"/>
      <c r="I67" s="46"/>
      <c r="J67" s="69"/>
    </row>
    <row r="68" spans="1:10" s="70" customFormat="1" x14ac:dyDescent="0.35">
      <c r="A68"/>
      <c r="B68"/>
      <c r="C68"/>
      <c r="D68"/>
      <c r="E68"/>
      <c r="F68"/>
      <c r="G68" s="46"/>
      <c r="H68" s="46"/>
      <c r="I68" s="46"/>
      <c r="J68" s="69"/>
    </row>
    <row r="69" spans="1:10" s="70" customFormat="1" x14ac:dyDescent="0.35">
      <c r="A69"/>
      <c r="B69"/>
      <c r="C69"/>
      <c r="D69"/>
      <c r="E69"/>
      <c r="F69"/>
      <c r="G69" s="46"/>
      <c r="H69" s="46"/>
      <c r="I69" s="46"/>
      <c r="J69" s="69"/>
    </row>
    <row r="70" spans="1:10" s="70" customFormat="1" x14ac:dyDescent="0.35">
      <c r="A70"/>
      <c r="B70"/>
      <c r="C70"/>
      <c r="D70"/>
      <c r="E70"/>
      <c r="F70"/>
      <c r="G70" s="46"/>
      <c r="H70" s="46"/>
      <c r="I70" s="46"/>
      <c r="J70" s="69"/>
    </row>
    <row r="71" spans="1:10" s="70" customFormat="1" x14ac:dyDescent="0.35">
      <c r="A71"/>
      <c r="B71"/>
      <c r="C71"/>
      <c r="D71"/>
      <c r="E71"/>
      <c r="F71"/>
      <c r="G71" s="46"/>
      <c r="H71" s="46"/>
      <c r="I71" s="46"/>
      <c r="J71" s="69"/>
    </row>
    <row r="72" spans="1:10" s="70" customFormat="1" x14ac:dyDescent="0.35">
      <c r="A72"/>
      <c r="B72"/>
      <c r="C72"/>
      <c r="D72"/>
      <c r="E72"/>
      <c r="F72"/>
      <c r="G72" s="46"/>
      <c r="H72" s="46"/>
      <c r="I72" s="46"/>
      <c r="J72" s="69"/>
    </row>
    <row r="73" spans="1:10" s="70" customFormat="1" x14ac:dyDescent="0.35">
      <c r="A73"/>
      <c r="B73"/>
      <c r="C73"/>
      <c r="D73"/>
      <c r="E73"/>
      <c r="F73"/>
      <c r="G73" s="46"/>
      <c r="H73" s="46"/>
      <c r="I73" s="46"/>
      <c r="J73" s="69"/>
    </row>
    <row r="74" spans="1:10" s="70" customFormat="1" x14ac:dyDescent="0.35">
      <c r="A74"/>
      <c r="B74"/>
      <c r="C74"/>
      <c r="D74"/>
      <c r="E74"/>
      <c r="F74"/>
      <c r="G74" s="46"/>
      <c r="H74" s="46"/>
      <c r="I74" s="46"/>
      <c r="J74" s="69"/>
    </row>
    <row r="75" spans="1:10" s="70" customFormat="1" x14ac:dyDescent="0.35">
      <c r="A75"/>
      <c r="B75"/>
      <c r="C75"/>
      <c r="D75"/>
      <c r="E75"/>
      <c r="F75"/>
      <c r="G75" s="46"/>
      <c r="H75" s="46"/>
      <c r="I75" s="46"/>
      <c r="J75" s="69"/>
    </row>
    <row r="76" spans="1:10" s="70" customFormat="1" x14ac:dyDescent="0.35">
      <c r="A76"/>
      <c r="B76"/>
      <c r="C76"/>
      <c r="D76"/>
      <c r="E76"/>
      <c r="F76"/>
      <c r="G76" s="46"/>
      <c r="H76" s="46"/>
      <c r="I76" s="46"/>
      <c r="J76" s="69"/>
    </row>
    <row r="77" spans="1:10" s="70" customFormat="1" x14ac:dyDescent="0.35">
      <c r="A77"/>
      <c r="B77"/>
      <c r="C77"/>
      <c r="D77"/>
      <c r="E77"/>
      <c r="F77"/>
      <c r="G77" s="46"/>
      <c r="H77" s="46"/>
      <c r="I77" s="46"/>
      <c r="J77" s="69"/>
    </row>
    <row r="78" spans="1:10" s="70" customFormat="1" x14ac:dyDescent="0.35">
      <c r="A78"/>
      <c r="B78"/>
      <c r="C78"/>
      <c r="D78"/>
      <c r="E78"/>
      <c r="F78"/>
      <c r="G78" s="46"/>
      <c r="H78" s="46"/>
      <c r="I78" s="46"/>
      <c r="J78" s="69"/>
    </row>
    <row r="79" spans="1:10" s="70" customFormat="1" x14ac:dyDescent="0.35">
      <c r="A79"/>
      <c r="B79"/>
      <c r="C79"/>
      <c r="D79"/>
      <c r="E79"/>
      <c r="F79"/>
      <c r="G79" s="46"/>
      <c r="H79" s="46"/>
      <c r="I79" s="46"/>
      <c r="J79" s="69"/>
    </row>
    <row r="80" spans="1:10" s="70" customFormat="1" x14ac:dyDescent="0.35">
      <c r="A80"/>
      <c r="B80"/>
      <c r="C80"/>
      <c r="D80"/>
      <c r="E80"/>
      <c r="F80"/>
      <c r="G80" s="46"/>
      <c r="H80" s="46"/>
      <c r="I80" s="46"/>
      <c r="J80" s="69"/>
    </row>
    <row r="81" spans="1:10" s="70" customFormat="1" x14ac:dyDescent="0.35">
      <c r="A81"/>
      <c r="B81"/>
      <c r="C81"/>
      <c r="D81"/>
      <c r="E81"/>
      <c r="F81"/>
      <c r="G81" s="46"/>
      <c r="H81" s="46"/>
      <c r="I81" s="46"/>
      <c r="J81" s="69"/>
    </row>
    <row r="82" spans="1:10" s="70" customFormat="1" x14ac:dyDescent="0.35">
      <c r="A82"/>
      <c r="B82"/>
      <c r="C82"/>
      <c r="D82"/>
      <c r="E82"/>
      <c r="F82"/>
      <c r="G82" s="46"/>
      <c r="H82" s="46"/>
      <c r="I82" s="46"/>
      <c r="J82" s="69"/>
    </row>
    <row r="83" spans="1:10" s="70" customFormat="1" x14ac:dyDescent="0.35">
      <c r="A83"/>
      <c r="B83"/>
      <c r="C83"/>
      <c r="D83"/>
      <c r="E83"/>
      <c r="F83"/>
      <c r="G83" s="46"/>
      <c r="H83" s="46"/>
      <c r="I83" s="46"/>
      <c r="J83" s="69"/>
    </row>
    <row r="84" spans="1:10" s="70" customFormat="1" x14ac:dyDescent="0.35">
      <c r="A84"/>
      <c r="B84"/>
      <c r="C84"/>
      <c r="D84"/>
      <c r="E84"/>
      <c r="F84"/>
      <c r="G84" s="46"/>
      <c r="H84" s="46"/>
      <c r="I84" s="46"/>
      <c r="J84" s="69"/>
    </row>
    <row r="85" spans="1:10" s="70" customFormat="1" x14ac:dyDescent="0.35">
      <c r="A85"/>
      <c r="B85"/>
      <c r="C85"/>
      <c r="D85"/>
      <c r="E85"/>
      <c r="F85"/>
      <c r="G85" s="46"/>
      <c r="H85" s="46"/>
      <c r="I85" s="46"/>
      <c r="J85" s="69"/>
    </row>
    <row r="86" spans="1:10" s="70" customFormat="1" x14ac:dyDescent="0.35">
      <c r="A86"/>
      <c r="B86"/>
      <c r="C86"/>
      <c r="D86"/>
      <c r="E86"/>
      <c r="F86"/>
      <c r="G86" s="46"/>
      <c r="H86" s="46"/>
      <c r="I86" s="46"/>
      <c r="J86" s="69"/>
    </row>
    <row r="87" spans="1:10" s="70" customFormat="1" x14ac:dyDescent="0.35">
      <c r="A87"/>
      <c r="B87"/>
      <c r="C87"/>
      <c r="D87"/>
      <c r="E87"/>
      <c r="F87"/>
      <c r="G87" s="46"/>
      <c r="H87" s="46"/>
      <c r="I87" s="46"/>
      <c r="J87" s="69"/>
    </row>
    <row r="88" spans="1:10" s="70" customFormat="1" x14ac:dyDescent="0.35">
      <c r="A88"/>
      <c r="B88"/>
      <c r="C88"/>
      <c r="D88"/>
      <c r="E88"/>
      <c r="F88"/>
      <c r="G88" s="46"/>
      <c r="H88" s="46"/>
      <c r="I88" s="46"/>
      <c r="J88" s="69"/>
    </row>
    <row r="89" spans="1:10" s="70" customFormat="1" x14ac:dyDescent="0.35">
      <c r="A89"/>
      <c r="B89"/>
      <c r="C89"/>
      <c r="D89"/>
      <c r="E89"/>
      <c r="F89"/>
      <c r="G89" s="46"/>
      <c r="H89" s="46"/>
      <c r="I89" s="46"/>
      <c r="J89" s="69"/>
    </row>
    <row r="90" spans="1:10" s="70" customFormat="1" x14ac:dyDescent="0.35">
      <c r="A90"/>
      <c r="B90"/>
      <c r="C90"/>
      <c r="D90"/>
      <c r="E90"/>
      <c r="F90"/>
      <c r="G90" s="46"/>
      <c r="H90" s="46"/>
      <c r="I90" s="46"/>
      <c r="J90" s="69"/>
    </row>
    <row r="91" spans="1:10" s="70" customFormat="1" x14ac:dyDescent="0.35">
      <c r="A91"/>
      <c r="B91"/>
      <c r="C91"/>
      <c r="D91"/>
      <c r="E91"/>
      <c r="F91"/>
      <c r="G91" s="46"/>
      <c r="H91" s="46"/>
      <c r="I91" s="46"/>
      <c r="J91" s="69"/>
    </row>
    <row r="92" spans="1:10" s="70" customFormat="1" x14ac:dyDescent="0.35">
      <c r="A92"/>
      <c r="B92"/>
      <c r="C92"/>
      <c r="D92"/>
      <c r="E92"/>
      <c r="F92"/>
      <c r="G92" s="46"/>
      <c r="H92" s="46"/>
      <c r="I92" s="46"/>
      <c r="J92" s="69"/>
    </row>
    <row r="93" spans="1:10" s="70" customFormat="1" x14ac:dyDescent="0.35">
      <c r="A93"/>
      <c r="B93"/>
      <c r="C93"/>
      <c r="D93"/>
      <c r="E93"/>
      <c r="F93"/>
      <c r="G93" s="46"/>
      <c r="H93" s="46"/>
      <c r="I93" s="46"/>
      <c r="J93" s="69"/>
    </row>
    <row r="94" spans="1:10" s="70" customFormat="1" x14ac:dyDescent="0.35">
      <c r="A94"/>
      <c r="B94"/>
      <c r="C94"/>
      <c r="D94"/>
      <c r="E94"/>
      <c r="F94"/>
      <c r="G94" s="46"/>
      <c r="H94" s="46"/>
      <c r="I94" s="46"/>
      <c r="J94" s="69"/>
    </row>
    <row r="95" spans="1:10" s="70" customFormat="1" x14ac:dyDescent="0.35">
      <c r="A95"/>
      <c r="B95"/>
      <c r="C95"/>
      <c r="D95"/>
      <c r="E95"/>
      <c r="F95"/>
      <c r="G95" s="46"/>
      <c r="H95" s="46"/>
      <c r="I95" s="46"/>
      <c r="J95" s="69"/>
    </row>
    <row r="96" spans="1:10" s="70" customFormat="1" x14ac:dyDescent="0.35">
      <c r="A96"/>
      <c r="B96"/>
      <c r="C96"/>
      <c r="D96"/>
      <c r="E96"/>
      <c r="F96"/>
      <c r="G96" s="46"/>
      <c r="H96" s="46"/>
      <c r="I96" s="46"/>
      <c r="J96" s="69"/>
    </row>
    <row r="97" spans="1:10" s="70" customFormat="1" x14ac:dyDescent="0.35">
      <c r="A97"/>
      <c r="B97"/>
      <c r="C97"/>
      <c r="D97"/>
      <c r="E97"/>
      <c r="F97"/>
      <c r="G97" s="46"/>
      <c r="H97" s="46"/>
      <c r="I97" s="46"/>
      <c r="J97" s="69"/>
    </row>
    <row r="98" spans="1:10" s="70" customFormat="1" x14ac:dyDescent="0.35">
      <c r="A98"/>
      <c r="B98"/>
      <c r="C98"/>
      <c r="D98"/>
      <c r="E98"/>
      <c r="F98"/>
      <c r="G98" s="46"/>
      <c r="H98" s="46"/>
      <c r="I98" s="46"/>
      <c r="J98" s="69"/>
    </row>
    <row r="99" spans="1:10" s="70" customFormat="1" x14ac:dyDescent="0.35">
      <c r="A99"/>
      <c r="B99"/>
      <c r="C99"/>
      <c r="D99"/>
      <c r="E99"/>
      <c r="F99"/>
      <c r="G99" s="46"/>
      <c r="H99" s="46"/>
      <c r="I99" s="46"/>
      <c r="J99" s="69"/>
    </row>
    <row r="100" spans="1:10" s="70" customFormat="1" x14ac:dyDescent="0.35">
      <c r="A100"/>
      <c r="B100"/>
      <c r="C100"/>
      <c r="D100"/>
      <c r="E100"/>
      <c r="F100"/>
      <c r="G100" s="46"/>
      <c r="H100" s="46"/>
      <c r="I100" s="46"/>
      <c r="J100" s="69"/>
    </row>
    <row r="101" spans="1:10" s="70" customFormat="1" x14ac:dyDescent="0.35">
      <c r="A101"/>
      <c r="B101"/>
      <c r="C101"/>
      <c r="D101"/>
      <c r="E101"/>
      <c r="F101"/>
      <c r="G101" s="46"/>
      <c r="H101" s="46"/>
      <c r="I101" s="46"/>
      <c r="J101" s="69"/>
    </row>
    <row r="102" spans="1:10" s="70" customFormat="1" x14ac:dyDescent="0.35">
      <c r="A102"/>
      <c r="B102"/>
      <c r="C102"/>
      <c r="D102"/>
      <c r="E102"/>
      <c r="F102"/>
      <c r="G102" s="46"/>
      <c r="H102" s="46"/>
      <c r="I102" s="46"/>
      <c r="J102" s="69"/>
    </row>
    <row r="103" spans="1:10" s="70" customFormat="1" x14ac:dyDescent="0.35">
      <c r="A103"/>
      <c r="B103"/>
      <c r="C103"/>
      <c r="D103"/>
      <c r="E103"/>
      <c r="F103"/>
      <c r="G103" s="46"/>
      <c r="H103" s="46"/>
      <c r="I103" s="46"/>
      <c r="J103" s="69"/>
    </row>
    <row r="104" spans="1:10" s="70" customFormat="1" x14ac:dyDescent="0.35">
      <c r="A104"/>
      <c r="B104"/>
      <c r="C104"/>
      <c r="D104"/>
      <c r="E104"/>
      <c r="F104"/>
      <c r="G104" s="46"/>
      <c r="H104" s="46"/>
      <c r="I104" s="46"/>
      <c r="J104" s="69"/>
    </row>
    <row r="105" spans="1:10" s="70" customFormat="1" x14ac:dyDescent="0.35">
      <c r="A105"/>
      <c r="B105"/>
      <c r="C105"/>
      <c r="D105"/>
      <c r="E105"/>
      <c r="F105"/>
      <c r="G105" s="46"/>
      <c r="H105" s="46"/>
      <c r="I105" s="46"/>
      <c r="J105" s="69"/>
    </row>
    <row r="106" spans="1:10" s="70" customFormat="1" x14ac:dyDescent="0.35">
      <c r="A106"/>
      <c r="B106"/>
      <c r="C106"/>
      <c r="D106"/>
      <c r="E106"/>
      <c r="F106"/>
      <c r="G106" s="46"/>
      <c r="H106" s="46"/>
      <c r="I106" s="46"/>
      <c r="J106" s="69"/>
    </row>
    <row r="107" spans="1:10" s="70" customFormat="1" x14ac:dyDescent="0.35">
      <c r="A107"/>
      <c r="B107"/>
      <c r="C107"/>
      <c r="D107"/>
      <c r="E107"/>
      <c r="F107"/>
      <c r="G107" s="46"/>
      <c r="H107" s="46"/>
      <c r="I107" s="46"/>
      <c r="J107" s="69"/>
    </row>
    <row r="108" spans="1:10" s="70" customFormat="1" x14ac:dyDescent="0.35">
      <c r="A108"/>
      <c r="B108"/>
      <c r="C108"/>
      <c r="D108"/>
      <c r="E108"/>
      <c r="F108"/>
      <c r="G108" s="46"/>
      <c r="H108" s="46"/>
      <c r="I108" s="46"/>
      <c r="J108" s="69"/>
    </row>
    <row r="109" spans="1:10" s="70" customFormat="1" x14ac:dyDescent="0.35">
      <c r="A109"/>
      <c r="B109"/>
      <c r="C109"/>
      <c r="D109"/>
      <c r="E109"/>
      <c r="F109"/>
      <c r="G109" s="46"/>
      <c r="H109" s="46"/>
      <c r="I109" s="46"/>
      <c r="J109" s="69"/>
    </row>
    <row r="110" spans="1:10" s="70" customFormat="1" x14ac:dyDescent="0.35">
      <c r="A110"/>
      <c r="B110"/>
      <c r="C110"/>
      <c r="D110"/>
      <c r="E110"/>
      <c r="F110"/>
      <c r="G110" s="46"/>
      <c r="H110" s="46"/>
      <c r="I110" s="46"/>
      <c r="J110" s="69"/>
    </row>
    <row r="111" spans="1:10" s="70" customFormat="1" x14ac:dyDescent="0.35">
      <c r="A111"/>
      <c r="B111"/>
      <c r="C111"/>
      <c r="D111"/>
      <c r="E111"/>
      <c r="F111"/>
      <c r="G111" s="46"/>
      <c r="H111" s="46"/>
      <c r="I111" s="46"/>
      <c r="J111" s="69"/>
    </row>
    <row r="112" spans="1:10" s="70" customFormat="1" x14ac:dyDescent="0.35">
      <c r="A112"/>
      <c r="B112"/>
      <c r="C112"/>
      <c r="D112"/>
      <c r="E112"/>
      <c r="F112"/>
      <c r="G112" s="46"/>
      <c r="H112" s="46"/>
      <c r="I112" s="46"/>
      <c r="J112" s="69"/>
    </row>
    <row r="113" spans="1:10" s="70" customFormat="1" x14ac:dyDescent="0.35">
      <c r="A113"/>
      <c r="B113"/>
      <c r="C113"/>
      <c r="D113"/>
      <c r="E113"/>
      <c r="F113"/>
      <c r="G113" s="46"/>
      <c r="H113" s="46"/>
      <c r="I113" s="46"/>
      <c r="J113" s="69"/>
    </row>
    <row r="114" spans="1:10" s="70" customFormat="1" x14ac:dyDescent="0.35">
      <c r="A114"/>
      <c r="B114"/>
      <c r="C114"/>
      <c r="D114"/>
      <c r="E114"/>
      <c r="F114"/>
      <c r="G114" s="46"/>
      <c r="H114" s="46"/>
      <c r="I114" s="46"/>
      <c r="J114" s="69"/>
    </row>
    <row r="115" spans="1:10" s="70" customFormat="1" x14ac:dyDescent="0.35">
      <c r="A115"/>
      <c r="B115"/>
      <c r="C115"/>
      <c r="D115"/>
      <c r="E115"/>
      <c r="F115"/>
      <c r="G115" s="46"/>
      <c r="H115" s="46"/>
      <c r="I115" s="46"/>
      <c r="J115" s="69"/>
    </row>
    <row r="116" spans="1:10" s="70" customFormat="1" x14ac:dyDescent="0.35">
      <c r="A116"/>
      <c r="B116"/>
      <c r="C116"/>
      <c r="D116"/>
      <c r="E116"/>
      <c r="F116"/>
      <c r="G116" s="46"/>
      <c r="H116" s="46"/>
      <c r="I116" s="46"/>
      <c r="J116" s="69"/>
    </row>
    <row r="117" spans="1:10" s="70" customFormat="1" x14ac:dyDescent="0.35">
      <c r="A117"/>
      <c r="B117"/>
      <c r="C117"/>
      <c r="D117"/>
      <c r="E117"/>
      <c r="F117"/>
      <c r="G117" s="46"/>
      <c r="H117" s="46"/>
      <c r="I117" s="46"/>
      <c r="J117" s="69"/>
    </row>
    <row r="118" spans="1:10" s="70" customFormat="1" x14ac:dyDescent="0.35">
      <c r="A118"/>
      <c r="B118"/>
      <c r="C118"/>
      <c r="D118"/>
      <c r="E118"/>
      <c r="F118"/>
      <c r="G118" s="46"/>
      <c r="H118" s="46"/>
      <c r="I118" s="46"/>
      <c r="J118" s="69"/>
    </row>
    <row r="119" spans="1:10" s="70" customFormat="1" x14ac:dyDescent="0.35">
      <c r="A119"/>
      <c r="B119"/>
      <c r="C119"/>
      <c r="D119"/>
      <c r="E119"/>
      <c r="F119"/>
      <c r="G119" s="46"/>
      <c r="H119" s="46"/>
      <c r="I119" s="46"/>
      <c r="J119" s="69"/>
    </row>
    <row r="120" spans="1:10" s="70" customFormat="1" x14ac:dyDescent="0.35">
      <c r="A120"/>
      <c r="B120"/>
      <c r="C120"/>
      <c r="D120"/>
      <c r="E120"/>
      <c r="F120"/>
      <c r="G120" s="46"/>
      <c r="H120" s="46"/>
      <c r="I120" s="46"/>
      <c r="J120" s="69"/>
    </row>
    <row r="121" spans="1:10" s="70" customFormat="1" x14ac:dyDescent="0.35">
      <c r="A121"/>
      <c r="B121"/>
      <c r="C121"/>
      <c r="D121"/>
      <c r="E121"/>
      <c r="F121"/>
      <c r="G121" s="46"/>
      <c r="H121" s="46"/>
      <c r="I121" s="46"/>
      <c r="J121" s="69"/>
    </row>
    <row r="122" spans="1:10" s="70" customFormat="1" x14ac:dyDescent="0.35">
      <c r="A122"/>
      <c r="B122"/>
      <c r="C122"/>
      <c r="D122"/>
      <c r="E122"/>
      <c r="F122"/>
      <c r="G122" s="46"/>
      <c r="H122" s="46"/>
      <c r="I122" s="46"/>
      <c r="J122" s="69"/>
    </row>
    <row r="123" spans="1:10" s="70" customFormat="1" x14ac:dyDescent="0.35">
      <c r="A123"/>
      <c r="B123"/>
      <c r="C123"/>
      <c r="D123"/>
      <c r="E123"/>
      <c r="F123"/>
      <c r="G123" s="46"/>
      <c r="H123" s="46"/>
      <c r="I123" s="46"/>
      <c r="J123" s="69"/>
    </row>
    <row r="124" spans="1:10" s="70" customFormat="1" x14ac:dyDescent="0.35">
      <c r="A124"/>
      <c r="B124"/>
      <c r="C124"/>
      <c r="D124"/>
      <c r="E124"/>
      <c r="F124"/>
      <c r="G124" s="46"/>
      <c r="H124" s="46"/>
      <c r="I124" s="46"/>
      <c r="J124" s="69"/>
    </row>
    <row r="125" spans="1:10" s="70" customFormat="1" x14ac:dyDescent="0.35">
      <c r="A125"/>
      <c r="B125"/>
      <c r="C125"/>
      <c r="D125"/>
      <c r="E125"/>
      <c r="F125"/>
      <c r="G125" s="46"/>
      <c r="H125" s="46"/>
      <c r="I125" s="46"/>
      <c r="J125" s="69"/>
    </row>
    <row r="126" spans="1:10" s="70" customFormat="1" x14ac:dyDescent="0.35">
      <c r="A126"/>
      <c r="B126"/>
      <c r="C126"/>
      <c r="D126"/>
      <c r="E126"/>
      <c r="F126"/>
      <c r="G126" s="46"/>
      <c r="H126" s="46"/>
      <c r="I126" s="46"/>
      <c r="J126" s="69"/>
    </row>
    <row r="127" spans="1:10" s="70" customFormat="1" x14ac:dyDescent="0.35">
      <c r="A127"/>
      <c r="B127"/>
      <c r="C127"/>
      <c r="D127"/>
      <c r="E127"/>
      <c r="F127"/>
      <c r="G127" s="46"/>
      <c r="H127" s="46"/>
      <c r="I127" s="46"/>
      <c r="J127" s="69"/>
    </row>
    <row r="128" spans="1:10" s="70" customFormat="1" x14ac:dyDescent="0.35">
      <c r="A128"/>
      <c r="B128"/>
      <c r="C128"/>
      <c r="D128"/>
      <c r="E128"/>
      <c r="F128"/>
      <c r="G128" s="46"/>
      <c r="H128" s="46"/>
      <c r="I128" s="46"/>
      <c r="J128" s="69"/>
    </row>
    <row r="129" spans="1:10" s="70" customFormat="1" x14ac:dyDescent="0.35">
      <c r="A129"/>
      <c r="B129"/>
      <c r="C129"/>
      <c r="D129"/>
      <c r="E129"/>
      <c r="F129"/>
      <c r="G129" s="46"/>
      <c r="H129" s="46"/>
      <c r="I129" s="46"/>
      <c r="J129" s="69"/>
    </row>
    <row r="130" spans="1:10" s="70" customFormat="1" x14ac:dyDescent="0.35">
      <c r="A130"/>
      <c r="B130"/>
      <c r="C130"/>
      <c r="D130"/>
      <c r="E130"/>
      <c r="F130"/>
      <c r="G130" s="46"/>
      <c r="H130" s="46"/>
      <c r="I130" s="46"/>
      <c r="J130" s="69"/>
    </row>
    <row r="131" spans="1:10" s="70" customFormat="1" x14ac:dyDescent="0.35">
      <c r="A131"/>
      <c r="B131"/>
      <c r="C131"/>
      <c r="D131"/>
      <c r="E131"/>
      <c r="F131"/>
      <c r="G131" s="46"/>
      <c r="H131" s="46"/>
      <c r="I131" s="46"/>
      <c r="J131" s="69"/>
    </row>
    <row r="132" spans="1:10" s="70" customFormat="1" x14ac:dyDescent="0.35">
      <c r="A132"/>
      <c r="B132"/>
      <c r="C132"/>
      <c r="D132"/>
      <c r="E132"/>
      <c r="F132"/>
      <c r="G132" s="46"/>
      <c r="H132" s="46"/>
      <c r="I132" s="46"/>
      <c r="J132" s="69"/>
    </row>
    <row r="133" spans="1:10" s="70" customFormat="1" x14ac:dyDescent="0.35">
      <c r="A133"/>
      <c r="B133"/>
      <c r="C133"/>
      <c r="D133"/>
      <c r="E133"/>
      <c r="F133"/>
      <c r="G133" s="46"/>
      <c r="H133" s="46"/>
      <c r="I133" s="46"/>
      <c r="J133" s="69"/>
    </row>
    <row r="134" spans="1:10" s="70" customFormat="1" x14ac:dyDescent="0.35">
      <c r="A134"/>
      <c r="B134"/>
      <c r="C134"/>
      <c r="D134"/>
      <c r="E134"/>
      <c r="F134"/>
      <c r="G134" s="46"/>
      <c r="H134" s="46"/>
      <c r="I134" s="46"/>
      <c r="J134" s="69"/>
    </row>
    <row r="135" spans="1:10" s="70" customFormat="1" x14ac:dyDescent="0.35">
      <c r="A135"/>
      <c r="B135"/>
      <c r="C135"/>
      <c r="D135"/>
      <c r="E135"/>
      <c r="F135"/>
      <c r="G135" s="46"/>
      <c r="H135" s="46"/>
      <c r="I135" s="46"/>
      <c r="J135" s="69"/>
    </row>
    <row r="136" spans="1:10" s="70" customFormat="1" x14ac:dyDescent="0.35">
      <c r="A136"/>
      <c r="B136"/>
      <c r="C136"/>
      <c r="D136"/>
      <c r="E136"/>
      <c r="F136"/>
      <c r="G136" s="46"/>
      <c r="H136" s="46"/>
      <c r="I136" s="46"/>
      <c r="J136" s="69"/>
    </row>
    <row r="137" spans="1:10" s="70" customFormat="1" x14ac:dyDescent="0.35">
      <c r="A137"/>
      <c r="B137"/>
      <c r="C137"/>
      <c r="D137"/>
      <c r="E137"/>
      <c r="F137"/>
      <c r="G137" s="46"/>
      <c r="H137" s="46"/>
      <c r="I137" s="46"/>
      <c r="J137" s="69"/>
    </row>
    <row r="138" spans="1:10" s="70" customFormat="1" x14ac:dyDescent="0.35">
      <c r="A138"/>
      <c r="B138"/>
      <c r="C138"/>
      <c r="D138"/>
      <c r="E138"/>
      <c r="F138"/>
      <c r="G138" s="46"/>
      <c r="H138" s="46"/>
      <c r="I138" s="46"/>
      <c r="J138" s="69"/>
    </row>
    <row r="139" spans="1:10" s="70" customFormat="1" x14ac:dyDescent="0.35">
      <c r="A139"/>
      <c r="B139"/>
      <c r="C139"/>
      <c r="D139"/>
      <c r="E139"/>
      <c r="F139"/>
      <c r="G139" s="46"/>
      <c r="H139" s="46"/>
      <c r="I139" s="46"/>
      <c r="J139" s="69"/>
    </row>
    <row r="140" spans="1:10" s="70" customFormat="1" x14ac:dyDescent="0.35">
      <c r="A140"/>
      <c r="B140"/>
      <c r="C140"/>
      <c r="D140"/>
      <c r="E140"/>
      <c r="F140"/>
      <c r="G140" s="46"/>
      <c r="H140" s="46"/>
      <c r="I140" s="46"/>
      <c r="J140" s="69"/>
    </row>
    <row r="141" spans="1:10" s="70" customFormat="1" x14ac:dyDescent="0.35">
      <c r="A141"/>
      <c r="B141"/>
      <c r="C141"/>
      <c r="D141"/>
      <c r="E141"/>
      <c r="F141"/>
      <c r="G141" s="46"/>
      <c r="H141" s="46"/>
      <c r="I141" s="46"/>
      <c r="J141" s="69"/>
    </row>
    <row r="142" spans="1:10" s="70" customFormat="1" x14ac:dyDescent="0.35">
      <c r="A142"/>
      <c r="B142"/>
      <c r="C142"/>
      <c r="D142"/>
      <c r="E142"/>
      <c r="F142"/>
      <c r="G142" s="46"/>
      <c r="H142" s="46"/>
      <c r="I142" s="46"/>
      <c r="J142" s="69"/>
    </row>
    <row r="143" spans="1:10" s="70" customFormat="1" x14ac:dyDescent="0.35">
      <c r="A143"/>
      <c r="B143"/>
      <c r="C143"/>
      <c r="D143"/>
      <c r="E143"/>
      <c r="F143"/>
      <c r="G143" s="46"/>
      <c r="H143" s="46"/>
      <c r="I143" s="46"/>
      <c r="J143" s="69"/>
    </row>
    <row r="144" spans="1:10" s="70" customFormat="1" x14ac:dyDescent="0.35">
      <c r="A144"/>
      <c r="B144"/>
      <c r="C144"/>
      <c r="D144"/>
      <c r="E144"/>
      <c r="F144"/>
      <c r="G144" s="46"/>
      <c r="H144" s="46"/>
      <c r="I144" s="46"/>
      <c r="J144" s="69"/>
    </row>
    <row r="145" spans="1:10" s="70" customFormat="1" x14ac:dyDescent="0.35">
      <c r="A145"/>
      <c r="B145"/>
      <c r="C145"/>
      <c r="D145"/>
      <c r="E145"/>
      <c r="F145"/>
      <c r="G145" s="46"/>
      <c r="H145" s="46"/>
      <c r="I145" s="46"/>
      <c r="J145" s="69"/>
    </row>
    <row r="146" spans="1:10" s="70" customFormat="1" x14ac:dyDescent="0.35">
      <c r="A146"/>
      <c r="B146"/>
      <c r="C146"/>
      <c r="D146"/>
      <c r="E146"/>
      <c r="F146"/>
      <c r="G146" s="46"/>
      <c r="H146" s="46"/>
      <c r="I146" s="46"/>
      <c r="J146" s="69"/>
    </row>
    <row r="147" spans="1:10" s="70" customFormat="1" x14ac:dyDescent="0.35">
      <c r="A147"/>
      <c r="B147"/>
      <c r="C147"/>
      <c r="D147"/>
      <c r="E147"/>
      <c r="F147"/>
      <c r="G147" s="46"/>
      <c r="H147" s="46"/>
      <c r="I147" s="46"/>
      <c r="J147" s="69"/>
    </row>
    <row r="148" spans="1:10" s="70" customFormat="1" x14ac:dyDescent="0.35">
      <c r="A148"/>
      <c r="B148"/>
      <c r="C148"/>
      <c r="D148"/>
      <c r="E148"/>
      <c r="F148"/>
      <c r="G148" s="46"/>
      <c r="H148" s="46"/>
      <c r="I148" s="46"/>
      <c r="J148" s="69"/>
    </row>
    <row r="149" spans="1:10" s="70" customFormat="1" x14ac:dyDescent="0.35">
      <c r="A149"/>
      <c r="B149"/>
      <c r="C149"/>
      <c r="D149"/>
      <c r="E149"/>
      <c r="F149"/>
      <c r="G149" s="46"/>
      <c r="H149" s="46"/>
      <c r="I149" s="46"/>
      <c r="J149" s="69"/>
    </row>
    <row r="150" spans="1:10" s="70" customFormat="1" x14ac:dyDescent="0.35">
      <c r="A150"/>
      <c r="B150"/>
      <c r="C150"/>
      <c r="D150"/>
      <c r="E150"/>
      <c r="F150"/>
      <c r="G150" s="46"/>
      <c r="H150" s="46"/>
      <c r="I150" s="46"/>
      <c r="J150" s="69"/>
    </row>
    <row r="151" spans="1:10" s="70" customFormat="1" x14ac:dyDescent="0.35">
      <c r="A151"/>
      <c r="B151"/>
      <c r="C151"/>
      <c r="D151"/>
      <c r="E151"/>
      <c r="F151"/>
      <c r="G151" s="46"/>
      <c r="H151" s="46"/>
      <c r="I151" s="46"/>
      <c r="J151" s="69"/>
    </row>
    <row r="152" spans="1:10" s="70" customFormat="1" x14ac:dyDescent="0.35">
      <c r="A152"/>
      <c r="B152"/>
      <c r="C152"/>
      <c r="D152"/>
      <c r="E152"/>
      <c r="F152"/>
      <c r="G152" s="46"/>
      <c r="H152" s="46"/>
      <c r="I152" s="46"/>
      <c r="J152" s="69"/>
    </row>
    <row r="153" spans="1:10" s="70" customFormat="1" x14ac:dyDescent="0.35">
      <c r="A153"/>
      <c r="B153"/>
      <c r="C153"/>
      <c r="D153"/>
      <c r="E153"/>
      <c r="F153"/>
      <c r="G153" s="46"/>
      <c r="H153" s="46"/>
      <c r="I153" s="46"/>
      <c r="J153" s="69"/>
    </row>
    <row r="154" spans="1:10" s="70" customFormat="1" x14ac:dyDescent="0.35">
      <c r="A154"/>
      <c r="B154"/>
      <c r="C154"/>
      <c r="D154"/>
      <c r="E154"/>
      <c r="F154"/>
      <c r="G154" s="46"/>
      <c r="H154" s="46"/>
      <c r="I154" s="46"/>
      <c r="J154" s="69"/>
    </row>
    <row r="155" spans="1:10" s="70" customFormat="1" x14ac:dyDescent="0.35">
      <c r="A155"/>
      <c r="B155"/>
      <c r="C155"/>
      <c r="D155"/>
      <c r="E155"/>
      <c r="F155"/>
      <c r="G155" s="46"/>
      <c r="H155" s="46"/>
      <c r="I155" s="46"/>
      <c r="J155" s="69"/>
    </row>
    <row r="156" spans="1:10" s="70" customFormat="1" x14ac:dyDescent="0.35">
      <c r="A156"/>
      <c r="B156"/>
      <c r="C156"/>
      <c r="D156"/>
      <c r="E156"/>
      <c r="F156"/>
      <c r="G156" s="46"/>
      <c r="H156" s="46"/>
      <c r="I156" s="46"/>
      <c r="J156" s="69"/>
    </row>
    <row r="157" spans="1:10" s="70" customFormat="1" x14ac:dyDescent="0.35">
      <c r="A157"/>
      <c r="B157"/>
      <c r="C157"/>
      <c r="D157"/>
      <c r="E157"/>
      <c r="F157"/>
      <c r="G157" s="46"/>
      <c r="H157" s="46"/>
      <c r="I157" s="46"/>
      <c r="J157" s="69"/>
    </row>
    <row r="158" spans="1:10" s="70" customFormat="1" x14ac:dyDescent="0.35">
      <c r="A158"/>
      <c r="B158"/>
      <c r="C158"/>
      <c r="D158"/>
      <c r="E158"/>
      <c r="F158"/>
      <c r="G158" s="46"/>
      <c r="H158" s="46"/>
      <c r="I158" s="46"/>
      <c r="J158" s="69"/>
    </row>
    <row r="159" spans="1:10" s="70" customFormat="1" x14ac:dyDescent="0.35">
      <c r="A159"/>
      <c r="B159"/>
      <c r="C159"/>
      <c r="D159"/>
      <c r="E159"/>
      <c r="F159"/>
      <c r="G159" s="46"/>
      <c r="H159" s="46"/>
      <c r="I159" s="46"/>
      <c r="J159" s="69"/>
    </row>
    <row r="160" spans="1:10" s="70" customFormat="1" x14ac:dyDescent="0.35">
      <c r="A160"/>
      <c r="B160"/>
      <c r="C160"/>
      <c r="D160"/>
      <c r="E160"/>
      <c r="F160"/>
      <c r="G160" s="46"/>
      <c r="H160" s="46"/>
      <c r="I160" s="46"/>
      <c r="J160" s="69"/>
    </row>
    <row r="161" spans="1:10" s="70" customFormat="1" x14ac:dyDescent="0.35">
      <c r="A161"/>
      <c r="B161"/>
      <c r="C161"/>
      <c r="D161"/>
      <c r="E161"/>
      <c r="F161"/>
      <c r="G161" s="46"/>
      <c r="H161" s="46"/>
      <c r="I161" s="46"/>
      <c r="J161" s="69"/>
    </row>
    <row r="162" spans="1:10" s="70" customFormat="1" x14ac:dyDescent="0.35">
      <c r="A162"/>
      <c r="B162"/>
      <c r="C162"/>
      <c r="D162"/>
      <c r="E162"/>
      <c r="F162"/>
      <c r="G162" s="46"/>
      <c r="H162" s="46"/>
      <c r="I162" s="46"/>
      <c r="J162" s="69"/>
    </row>
    <row r="163" spans="1:10" s="70" customFormat="1" x14ac:dyDescent="0.35">
      <c r="A163"/>
      <c r="B163"/>
      <c r="C163"/>
      <c r="D163"/>
      <c r="E163"/>
      <c r="F163"/>
      <c r="G163" s="46"/>
      <c r="H163" s="46"/>
      <c r="I163" s="46"/>
      <c r="J163" s="69"/>
    </row>
    <row r="164" spans="1:10" s="70" customFormat="1" x14ac:dyDescent="0.35">
      <c r="A164"/>
      <c r="B164"/>
      <c r="C164"/>
      <c r="D164"/>
      <c r="E164"/>
      <c r="F164"/>
      <c r="G164" s="46"/>
      <c r="H164" s="46"/>
      <c r="I164" s="46"/>
      <c r="J164" s="69"/>
    </row>
    <row r="165" spans="1:10" s="70" customFormat="1" x14ac:dyDescent="0.35">
      <c r="A165"/>
      <c r="B165"/>
      <c r="C165"/>
      <c r="D165"/>
      <c r="E165"/>
      <c r="F165"/>
      <c r="G165" s="46"/>
      <c r="H165" s="46"/>
      <c r="I165" s="46"/>
      <c r="J165" s="69"/>
    </row>
    <row r="166" spans="1:10" s="70" customFormat="1" x14ac:dyDescent="0.35">
      <c r="A166"/>
      <c r="B166"/>
      <c r="C166"/>
      <c r="D166"/>
      <c r="E166"/>
      <c r="F166"/>
      <c r="G166" s="46"/>
      <c r="H166" s="46"/>
      <c r="I166" s="46"/>
      <c r="J166" s="69"/>
    </row>
    <row r="167" spans="1:10" s="70" customFormat="1" x14ac:dyDescent="0.35">
      <c r="A167"/>
      <c r="B167"/>
      <c r="C167"/>
      <c r="D167"/>
      <c r="E167"/>
      <c r="F167"/>
      <c r="G167" s="46"/>
      <c r="H167" s="46"/>
      <c r="I167" s="46"/>
      <c r="J167" s="69"/>
    </row>
    <row r="168" spans="1:10" s="70" customFormat="1" x14ac:dyDescent="0.35">
      <c r="A168"/>
      <c r="B168"/>
      <c r="C168"/>
      <c r="D168"/>
      <c r="E168"/>
      <c r="F168"/>
      <c r="G168" s="46"/>
      <c r="H168" s="46"/>
      <c r="I168" s="46"/>
      <c r="J168" s="69"/>
    </row>
    <row r="169" spans="1:10" s="70" customFormat="1" x14ac:dyDescent="0.35">
      <c r="A169"/>
      <c r="B169"/>
      <c r="C169"/>
      <c r="D169"/>
      <c r="E169"/>
      <c r="F169"/>
      <c r="G169" s="46"/>
      <c r="H169" s="46"/>
      <c r="I169" s="46"/>
      <c r="J169" s="69"/>
    </row>
    <row r="170" spans="1:10" s="70" customFormat="1" x14ac:dyDescent="0.35">
      <c r="A170"/>
      <c r="B170"/>
      <c r="C170"/>
      <c r="D170"/>
      <c r="E170"/>
      <c r="F170"/>
      <c r="G170" s="46"/>
      <c r="H170" s="46"/>
      <c r="I170" s="46"/>
      <c r="J170" s="69"/>
    </row>
    <row r="171" spans="1:10" s="70" customFormat="1" x14ac:dyDescent="0.35">
      <c r="A171"/>
      <c r="B171"/>
      <c r="C171"/>
      <c r="D171"/>
      <c r="E171"/>
      <c r="F171"/>
      <c r="G171" s="46"/>
      <c r="H171" s="46"/>
      <c r="I171" s="46"/>
      <c r="J171" s="69"/>
    </row>
    <row r="172" spans="1:10" s="70" customFormat="1" x14ac:dyDescent="0.35">
      <c r="A172"/>
      <c r="B172"/>
      <c r="C172"/>
      <c r="D172"/>
      <c r="E172"/>
      <c r="F172"/>
      <c r="G172" s="46"/>
      <c r="H172" s="46"/>
      <c r="I172" s="46"/>
      <c r="J172" s="69"/>
    </row>
    <row r="173" spans="1:10" s="70" customFormat="1" x14ac:dyDescent="0.35">
      <c r="A173"/>
      <c r="B173"/>
      <c r="C173"/>
      <c r="D173"/>
      <c r="E173"/>
      <c r="F173"/>
      <c r="G173" s="46"/>
      <c r="H173" s="46"/>
      <c r="I173" s="46"/>
      <c r="J173" s="69"/>
    </row>
    <row r="174" spans="1:10" s="70" customFormat="1" x14ac:dyDescent="0.35">
      <c r="A174"/>
      <c r="B174"/>
      <c r="C174"/>
      <c r="D174"/>
      <c r="E174"/>
      <c r="F174"/>
      <c r="G174" s="46"/>
      <c r="H174" s="46"/>
      <c r="I174" s="46"/>
      <c r="J174" s="69"/>
    </row>
    <row r="175" spans="1:10" s="70" customFormat="1" x14ac:dyDescent="0.35">
      <c r="A175"/>
      <c r="B175"/>
      <c r="C175"/>
      <c r="D175"/>
      <c r="E175"/>
      <c r="F175"/>
      <c r="G175" s="46"/>
      <c r="H175" s="46"/>
      <c r="I175" s="46"/>
      <c r="J175" s="69"/>
    </row>
    <row r="176" spans="1:10" s="70" customFormat="1" x14ac:dyDescent="0.35">
      <c r="A176"/>
      <c r="B176"/>
      <c r="C176"/>
      <c r="D176"/>
      <c r="E176"/>
      <c r="F176"/>
      <c r="G176" s="46"/>
      <c r="H176" s="46"/>
      <c r="I176" s="46"/>
      <c r="J176" s="69"/>
    </row>
    <row r="177" spans="1:10" s="70" customFormat="1" x14ac:dyDescent="0.35">
      <c r="A177"/>
      <c r="B177"/>
      <c r="C177"/>
      <c r="D177"/>
      <c r="E177"/>
      <c r="F177"/>
      <c r="G177" s="46"/>
      <c r="H177" s="46"/>
      <c r="I177" s="46"/>
      <c r="J177" s="69"/>
    </row>
    <row r="178" spans="1:10" s="70" customFormat="1" x14ac:dyDescent="0.35">
      <c r="A178"/>
      <c r="B178"/>
      <c r="C178"/>
      <c r="D178"/>
      <c r="E178"/>
      <c r="F178"/>
      <c r="G178" s="46"/>
      <c r="H178" s="46"/>
      <c r="I178" s="46"/>
      <c r="J178" s="69"/>
    </row>
    <row r="179" spans="1:10" s="70" customFormat="1" x14ac:dyDescent="0.35">
      <c r="A179"/>
      <c r="B179"/>
      <c r="C179"/>
      <c r="D179"/>
      <c r="E179"/>
      <c r="F179"/>
      <c r="G179" s="46"/>
      <c r="H179" s="46"/>
      <c r="I179" s="46"/>
      <c r="J179" s="69"/>
    </row>
    <row r="180" spans="1:10" s="70" customFormat="1" x14ac:dyDescent="0.35">
      <c r="A180"/>
      <c r="B180"/>
      <c r="C180"/>
      <c r="D180"/>
      <c r="E180"/>
      <c r="F180"/>
      <c r="G180" s="46"/>
      <c r="H180" s="46"/>
      <c r="I180" s="46"/>
      <c r="J180" s="69"/>
    </row>
    <row r="181" spans="1:10" s="70" customFormat="1" x14ac:dyDescent="0.35">
      <c r="A181"/>
      <c r="B181"/>
      <c r="C181"/>
      <c r="D181"/>
      <c r="E181"/>
      <c r="F181"/>
      <c r="G181" s="46"/>
      <c r="H181" s="46"/>
      <c r="I181" s="46"/>
      <c r="J181" s="69"/>
    </row>
    <row r="182" spans="1:10" s="70" customFormat="1" x14ac:dyDescent="0.35">
      <c r="A182"/>
      <c r="B182"/>
      <c r="C182"/>
      <c r="D182"/>
      <c r="E182"/>
      <c r="F182"/>
      <c r="G182" s="46"/>
      <c r="H182" s="46"/>
      <c r="I182" s="46"/>
      <c r="J182" s="69"/>
    </row>
    <row r="183" spans="1:10" s="70" customFormat="1" x14ac:dyDescent="0.35">
      <c r="A183"/>
      <c r="B183"/>
      <c r="C183"/>
      <c r="D183"/>
      <c r="E183"/>
      <c r="F183"/>
      <c r="G183" s="46"/>
      <c r="H183" s="46"/>
      <c r="I183" s="46"/>
      <c r="J183" s="69"/>
    </row>
    <row r="184" spans="1:10" s="70" customFormat="1" x14ac:dyDescent="0.35">
      <c r="A184"/>
      <c r="B184"/>
      <c r="C184"/>
      <c r="D184"/>
      <c r="E184"/>
      <c r="F184"/>
      <c r="G184" s="46"/>
      <c r="H184" s="46"/>
      <c r="I184" s="46"/>
      <c r="J184" s="69"/>
    </row>
    <row r="185" spans="1:10" s="70" customFormat="1" x14ac:dyDescent="0.35">
      <c r="A185"/>
      <c r="B185"/>
      <c r="C185"/>
      <c r="D185"/>
      <c r="E185"/>
      <c r="F185"/>
      <c r="G185" s="46"/>
      <c r="H185" s="46"/>
      <c r="I185" s="46"/>
      <c r="J185" s="69"/>
    </row>
    <row r="186" spans="1:10" s="70" customFormat="1" x14ac:dyDescent="0.35">
      <c r="A186"/>
      <c r="B186"/>
      <c r="C186"/>
      <c r="D186"/>
      <c r="E186"/>
      <c r="F186"/>
      <c r="G186" s="46"/>
      <c r="H186" s="46"/>
      <c r="I186" s="46"/>
      <c r="J186" s="69"/>
    </row>
    <row r="187" spans="1:10" s="70" customFormat="1" x14ac:dyDescent="0.35">
      <c r="A187"/>
      <c r="B187"/>
      <c r="C187"/>
      <c r="D187"/>
      <c r="E187"/>
      <c r="F187"/>
      <c r="G187" s="46"/>
      <c r="H187" s="46"/>
      <c r="I187" s="46"/>
      <c r="J187" s="69"/>
    </row>
    <row r="188" spans="1:10" s="70" customFormat="1" x14ac:dyDescent="0.35">
      <c r="A188"/>
      <c r="B188"/>
      <c r="C188"/>
      <c r="D188"/>
      <c r="E188"/>
      <c r="F188"/>
      <c r="G188" s="46"/>
      <c r="H188" s="46"/>
      <c r="I188" s="46"/>
      <c r="J188" s="69"/>
    </row>
    <row r="189" spans="1:10" s="70" customFormat="1" x14ac:dyDescent="0.35">
      <c r="A189"/>
      <c r="B189"/>
      <c r="C189"/>
      <c r="D189"/>
      <c r="E189"/>
      <c r="F189"/>
      <c r="G189" s="46"/>
      <c r="H189" s="46"/>
      <c r="I189" s="46"/>
      <c r="J189" s="69"/>
    </row>
    <row r="190" spans="1:10" s="70" customFormat="1" x14ac:dyDescent="0.35">
      <c r="A190"/>
      <c r="B190"/>
      <c r="C190"/>
      <c r="D190"/>
      <c r="E190"/>
      <c r="F190"/>
      <c r="G190" s="46"/>
      <c r="H190" s="46"/>
      <c r="I190" s="46"/>
      <c r="J190" s="69"/>
    </row>
    <row r="191" spans="1:10" s="70" customFormat="1" x14ac:dyDescent="0.35">
      <c r="A191"/>
      <c r="B191"/>
      <c r="C191"/>
      <c r="D191"/>
      <c r="E191"/>
      <c r="F191"/>
      <c r="G191" s="46"/>
      <c r="H191" s="46"/>
      <c r="I191" s="46"/>
      <c r="J191" s="69"/>
    </row>
    <row r="192" spans="1:10" s="70" customFormat="1" x14ac:dyDescent="0.35">
      <c r="A192"/>
      <c r="B192"/>
      <c r="C192"/>
      <c r="D192"/>
      <c r="E192"/>
      <c r="F192"/>
      <c r="G192" s="46"/>
      <c r="H192" s="46"/>
      <c r="I192" s="46"/>
      <c r="J192" s="69"/>
    </row>
    <row r="193" spans="1:10" s="70" customFormat="1" x14ac:dyDescent="0.35">
      <c r="A193"/>
      <c r="B193"/>
      <c r="C193"/>
      <c r="D193"/>
      <c r="E193"/>
      <c r="F193"/>
      <c r="G193" s="46"/>
      <c r="H193" s="46"/>
      <c r="I193" s="46"/>
      <c r="J193" s="69"/>
    </row>
    <row r="194" spans="1:10" s="70" customFormat="1" x14ac:dyDescent="0.35">
      <c r="A194"/>
      <c r="B194"/>
      <c r="C194"/>
      <c r="D194"/>
      <c r="E194"/>
      <c r="F194"/>
      <c r="G194" s="46"/>
      <c r="H194" s="46"/>
      <c r="I194" s="46"/>
      <c r="J194" s="69"/>
    </row>
    <row r="195" spans="1:10" s="70" customFormat="1" x14ac:dyDescent="0.35">
      <c r="A195"/>
      <c r="B195"/>
      <c r="C195"/>
      <c r="D195"/>
      <c r="E195"/>
      <c r="F195"/>
      <c r="G195" s="46"/>
      <c r="H195" s="46"/>
      <c r="I195" s="46"/>
      <c r="J195" s="69"/>
    </row>
    <row r="196" spans="1:10" s="70" customFormat="1" x14ac:dyDescent="0.35">
      <c r="A196"/>
      <c r="B196"/>
      <c r="C196"/>
      <c r="D196"/>
      <c r="E196"/>
      <c r="F196"/>
      <c r="G196" s="46"/>
      <c r="H196" s="46"/>
      <c r="I196" s="46"/>
      <c r="J196" s="69"/>
    </row>
    <row r="197" spans="1:10" s="70" customFormat="1" x14ac:dyDescent="0.35">
      <c r="A197"/>
      <c r="B197"/>
      <c r="C197"/>
      <c r="D197"/>
      <c r="E197"/>
      <c r="F197"/>
      <c r="G197" s="46"/>
      <c r="H197" s="46"/>
      <c r="I197" s="46"/>
      <c r="J197" s="69"/>
    </row>
    <row r="198" spans="1:10" s="70" customFormat="1" x14ac:dyDescent="0.35">
      <c r="A198"/>
      <c r="B198"/>
      <c r="C198"/>
      <c r="D198"/>
      <c r="E198"/>
      <c r="F198"/>
      <c r="G198" s="46"/>
      <c r="H198" s="46"/>
      <c r="I198" s="46"/>
      <c r="J198" s="69"/>
    </row>
    <row r="199" spans="1:10" s="70" customFormat="1" x14ac:dyDescent="0.35">
      <c r="A199"/>
      <c r="B199"/>
      <c r="C199"/>
      <c r="D199"/>
      <c r="E199"/>
      <c r="F199"/>
      <c r="G199" s="46"/>
      <c r="H199" s="46"/>
      <c r="I199" s="46"/>
      <c r="J199" s="69"/>
    </row>
    <row r="200" spans="1:10" s="70" customFormat="1" x14ac:dyDescent="0.35">
      <c r="A200"/>
      <c r="B200"/>
      <c r="C200"/>
      <c r="D200"/>
      <c r="E200"/>
      <c r="F200"/>
      <c r="G200" s="46"/>
      <c r="H200" s="46"/>
      <c r="I200" s="46"/>
      <c r="J200" s="69"/>
    </row>
    <row r="201" spans="1:10" s="70" customFormat="1" x14ac:dyDescent="0.35">
      <c r="A201"/>
      <c r="B201"/>
      <c r="C201"/>
      <c r="D201"/>
      <c r="E201"/>
      <c r="F201"/>
      <c r="G201" s="46"/>
      <c r="H201" s="46"/>
      <c r="I201" s="46"/>
      <c r="J201" s="69"/>
    </row>
    <row r="202" spans="1:10" s="70" customFormat="1" x14ac:dyDescent="0.35">
      <c r="A202"/>
      <c r="B202"/>
      <c r="C202"/>
      <c r="D202"/>
      <c r="E202"/>
      <c r="F202"/>
      <c r="G202" s="46"/>
      <c r="H202" s="46"/>
      <c r="I202" s="46"/>
      <c r="J202" s="69"/>
    </row>
    <row r="203" spans="1:10" s="70" customFormat="1" x14ac:dyDescent="0.35">
      <c r="A203"/>
      <c r="B203"/>
      <c r="C203"/>
      <c r="D203"/>
      <c r="E203"/>
      <c r="F203"/>
      <c r="G203" s="46"/>
      <c r="H203" s="46"/>
      <c r="I203" s="46"/>
      <c r="J203" s="69"/>
    </row>
    <row r="204" spans="1:10" s="70" customFormat="1" x14ac:dyDescent="0.35">
      <c r="A204"/>
      <c r="B204"/>
      <c r="C204"/>
      <c r="D204"/>
      <c r="E204"/>
      <c r="F204"/>
      <c r="G204" s="46"/>
      <c r="H204" s="46"/>
      <c r="I204" s="46"/>
      <c r="J204" s="69"/>
    </row>
    <row r="205" spans="1:10" s="70" customFormat="1" x14ac:dyDescent="0.35">
      <c r="A205"/>
      <c r="B205"/>
      <c r="C205"/>
      <c r="D205"/>
      <c r="E205"/>
      <c r="F205"/>
      <c r="G205" s="46"/>
      <c r="H205" s="46"/>
      <c r="I205" s="46"/>
      <c r="J205" s="69"/>
    </row>
    <row r="206" spans="1:10" s="70" customFormat="1" x14ac:dyDescent="0.35">
      <c r="A206"/>
      <c r="B206"/>
      <c r="C206"/>
      <c r="D206"/>
      <c r="E206"/>
      <c r="F206"/>
      <c r="G206" s="46"/>
      <c r="H206" s="46"/>
      <c r="I206" s="46"/>
      <c r="J206" s="69"/>
    </row>
    <row r="207" spans="1:10" s="70" customFormat="1" x14ac:dyDescent="0.35">
      <c r="A207"/>
      <c r="B207"/>
      <c r="C207"/>
      <c r="D207"/>
      <c r="E207"/>
      <c r="F207"/>
      <c r="G207" s="46"/>
      <c r="H207" s="46"/>
      <c r="I207" s="46"/>
      <c r="J207" s="69"/>
    </row>
    <row r="208" spans="1:10" s="70" customFormat="1" x14ac:dyDescent="0.35">
      <c r="A208"/>
      <c r="B208"/>
      <c r="C208"/>
      <c r="D208"/>
      <c r="E208"/>
      <c r="F208"/>
      <c r="G208" s="46"/>
      <c r="H208" s="46"/>
      <c r="I208" s="46"/>
      <c r="J208" s="69"/>
    </row>
    <row r="209" spans="1:10" s="70" customFormat="1" x14ac:dyDescent="0.35">
      <c r="A209"/>
      <c r="B209"/>
      <c r="C209"/>
      <c r="D209"/>
      <c r="E209"/>
      <c r="F209"/>
      <c r="G209" s="46"/>
      <c r="H209" s="46"/>
      <c r="I209" s="46"/>
      <c r="J209" s="69"/>
    </row>
    <row r="210" spans="1:10" s="70" customFormat="1" x14ac:dyDescent="0.35">
      <c r="A210"/>
      <c r="B210"/>
      <c r="C210"/>
      <c r="D210"/>
      <c r="E210"/>
      <c r="F210"/>
      <c r="G210" s="46"/>
      <c r="H210" s="46"/>
      <c r="I210" s="46"/>
      <c r="J210" s="69"/>
    </row>
    <row r="211" spans="1:10" s="70" customFormat="1" x14ac:dyDescent="0.35">
      <c r="A211"/>
      <c r="B211"/>
      <c r="C211"/>
      <c r="D211"/>
      <c r="E211"/>
      <c r="F211"/>
      <c r="G211" s="46"/>
      <c r="H211" s="46"/>
      <c r="I211" s="46"/>
      <c r="J211" s="69"/>
    </row>
    <row r="212" spans="1:10" s="70" customFormat="1" x14ac:dyDescent="0.35">
      <c r="A212"/>
      <c r="B212"/>
      <c r="C212"/>
      <c r="D212"/>
      <c r="E212"/>
      <c r="F212"/>
      <c r="G212" s="46"/>
      <c r="H212" s="46"/>
      <c r="I212" s="46"/>
      <c r="J212" s="69"/>
    </row>
    <row r="213" spans="1:10" s="70" customFormat="1" x14ac:dyDescent="0.35">
      <c r="A213"/>
      <c r="B213"/>
      <c r="C213"/>
      <c r="D213"/>
      <c r="E213"/>
      <c r="F213"/>
      <c r="G213" s="46"/>
      <c r="H213" s="46"/>
      <c r="I213" s="46"/>
      <c r="J213" s="69"/>
    </row>
    <row r="214" spans="1:10" s="70" customFormat="1" x14ac:dyDescent="0.35">
      <c r="A214"/>
      <c r="B214"/>
      <c r="C214"/>
      <c r="D214"/>
      <c r="E214"/>
      <c r="F214"/>
      <c r="G214" s="46"/>
      <c r="H214" s="46"/>
      <c r="I214" s="46"/>
      <c r="J214" s="69"/>
    </row>
    <row r="215" spans="1:10" s="70" customFormat="1" x14ac:dyDescent="0.35">
      <c r="A215"/>
      <c r="B215"/>
      <c r="C215"/>
      <c r="D215"/>
      <c r="E215"/>
      <c r="F215"/>
      <c r="G215" s="46"/>
      <c r="H215" s="46"/>
      <c r="I215" s="46"/>
      <c r="J215" s="69"/>
    </row>
    <row r="216" spans="1:10" s="70" customFormat="1" x14ac:dyDescent="0.35">
      <c r="A216"/>
      <c r="B216"/>
      <c r="C216"/>
      <c r="D216"/>
      <c r="E216"/>
      <c r="F216"/>
      <c r="G216" s="46"/>
      <c r="H216" s="46"/>
      <c r="I216" s="46"/>
      <c r="J216" s="69"/>
    </row>
    <row r="217" spans="1:10" s="70" customFormat="1" x14ac:dyDescent="0.35">
      <c r="A217"/>
      <c r="B217"/>
      <c r="C217"/>
      <c r="D217"/>
      <c r="E217"/>
      <c r="F217"/>
      <c r="G217" s="46"/>
      <c r="H217" s="46"/>
      <c r="I217" s="46"/>
      <c r="J217" s="69"/>
    </row>
    <row r="218" spans="1:10" s="70" customFormat="1" x14ac:dyDescent="0.35">
      <c r="A218"/>
      <c r="B218"/>
      <c r="C218"/>
      <c r="D218"/>
      <c r="E218"/>
      <c r="F218"/>
      <c r="G218" s="46"/>
      <c r="H218" s="46"/>
      <c r="I218" s="46"/>
      <c r="J218" s="69"/>
    </row>
    <row r="219" spans="1:10" s="70" customFormat="1" x14ac:dyDescent="0.35">
      <c r="A219"/>
      <c r="B219"/>
      <c r="C219"/>
      <c r="D219"/>
      <c r="E219"/>
      <c r="F219"/>
      <c r="G219" s="46"/>
      <c r="H219" s="46"/>
      <c r="I219" s="46"/>
      <c r="J219" s="69"/>
    </row>
    <row r="220" spans="1:10" s="70" customFormat="1" x14ac:dyDescent="0.35">
      <c r="A220"/>
      <c r="B220"/>
      <c r="C220"/>
      <c r="D220"/>
      <c r="E220"/>
      <c r="F220"/>
      <c r="G220" s="46"/>
      <c r="H220" s="46"/>
      <c r="I220" s="46"/>
      <c r="J220" s="69"/>
    </row>
    <row r="221" spans="1:10" s="70" customFormat="1" x14ac:dyDescent="0.35">
      <c r="A221"/>
      <c r="B221"/>
      <c r="C221"/>
      <c r="D221"/>
      <c r="E221"/>
      <c r="F221"/>
      <c r="G221" s="46"/>
      <c r="H221" s="46"/>
      <c r="I221" s="46"/>
      <c r="J221" s="69"/>
    </row>
    <row r="222" spans="1:10" s="70" customFormat="1" x14ac:dyDescent="0.35">
      <c r="A222"/>
      <c r="B222"/>
      <c r="C222"/>
      <c r="D222"/>
      <c r="E222"/>
      <c r="F222"/>
      <c r="G222" s="46"/>
      <c r="H222" s="46"/>
      <c r="I222" s="46"/>
      <c r="J222" s="69"/>
    </row>
    <row r="223" spans="1:10" s="70" customFormat="1" x14ac:dyDescent="0.35">
      <c r="A223"/>
      <c r="B223"/>
      <c r="C223"/>
      <c r="D223"/>
      <c r="E223"/>
      <c r="F223"/>
      <c r="G223" s="46"/>
      <c r="H223" s="46"/>
      <c r="I223" s="46"/>
      <c r="J223" s="69"/>
    </row>
    <row r="224" spans="1:10" s="70" customFormat="1" x14ac:dyDescent="0.35">
      <c r="A224"/>
      <c r="B224"/>
      <c r="C224"/>
      <c r="D224"/>
      <c r="E224"/>
      <c r="F224"/>
      <c r="G224" s="46"/>
      <c r="H224" s="46"/>
      <c r="I224" s="46"/>
      <c r="J224" s="69"/>
    </row>
    <row r="225" spans="1:10" s="70" customFormat="1" x14ac:dyDescent="0.35">
      <c r="A225"/>
      <c r="B225"/>
      <c r="C225"/>
      <c r="D225"/>
      <c r="E225"/>
      <c r="F225"/>
      <c r="G225" s="46"/>
      <c r="H225" s="46"/>
      <c r="I225" s="46"/>
      <c r="J225" s="69"/>
    </row>
    <row r="226" spans="1:10" s="70" customFormat="1" x14ac:dyDescent="0.35">
      <c r="A226"/>
      <c r="B226"/>
      <c r="C226"/>
      <c r="D226"/>
      <c r="E226"/>
      <c r="F226"/>
      <c r="G226" s="46"/>
      <c r="H226" s="46"/>
      <c r="I226" s="46"/>
      <c r="J226" s="69"/>
    </row>
    <row r="227" spans="1:10" s="70" customFormat="1" x14ac:dyDescent="0.35">
      <c r="A227"/>
      <c r="B227"/>
      <c r="C227"/>
      <c r="D227"/>
      <c r="E227"/>
      <c r="F227"/>
      <c r="G227" s="46"/>
      <c r="H227" s="46"/>
      <c r="I227" s="46"/>
      <c r="J227" s="69"/>
    </row>
    <row r="228" spans="1:10" s="70" customFormat="1" x14ac:dyDescent="0.35">
      <c r="A228"/>
      <c r="B228"/>
      <c r="C228"/>
      <c r="D228"/>
      <c r="E228"/>
      <c r="F228"/>
      <c r="G228" s="46"/>
      <c r="H228" s="46"/>
      <c r="I228" s="46"/>
      <c r="J228" s="69"/>
    </row>
    <row r="229" spans="1:10" s="70" customFormat="1" x14ac:dyDescent="0.35">
      <c r="A229"/>
      <c r="B229"/>
      <c r="C229"/>
      <c r="D229"/>
      <c r="E229"/>
      <c r="F229"/>
      <c r="G229" s="46"/>
      <c r="H229" s="46"/>
      <c r="I229" s="46"/>
      <c r="J229" s="69"/>
    </row>
    <row r="230" spans="1:10" s="70" customFormat="1" x14ac:dyDescent="0.35">
      <c r="A230"/>
      <c r="B230"/>
      <c r="C230"/>
      <c r="D230"/>
      <c r="E230"/>
      <c r="F230"/>
      <c r="G230" s="46"/>
      <c r="H230" s="46"/>
      <c r="I230" s="46"/>
      <c r="J230" s="69"/>
    </row>
    <row r="231" spans="1:10" s="70" customFormat="1" x14ac:dyDescent="0.35">
      <c r="A231"/>
      <c r="B231"/>
      <c r="C231"/>
      <c r="D231"/>
      <c r="E231"/>
      <c r="F231"/>
      <c r="G231" s="46"/>
      <c r="H231" s="46"/>
      <c r="I231" s="46"/>
      <c r="J231" s="69"/>
    </row>
    <row r="232" spans="1:10" s="70" customFormat="1" x14ac:dyDescent="0.35">
      <c r="A232"/>
      <c r="B232"/>
      <c r="C232"/>
      <c r="D232"/>
      <c r="E232"/>
      <c r="F232"/>
      <c r="G232" s="46"/>
      <c r="H232" s="46"/>
      <c r="I232" s="46"/>
      <c r="J232" s="69"/>
    </row>
    <row r="233" spans="1:10" s="70" customFormat="1" x14ac:dyDescent="0.35">
      <c r="A233"/>
      <c r="B233"/>
      <c r="C233"/>
      <c r="D233"/>
      <c r="E233"/>
      <c r="F233"/>
      <c r="G233" s="46"/>
      <c r="H233" s="46"/>
      <c r="I233" s="46"/>
      <c r="J233" s="69"/>
    </row>
    <row r="234" spans="1:10" s="70" customFormat="1" x14ac:dyDescent="0.35">
      <c r="A234"/>
      <c r="B234"/>
      <c r="C234"/>
      <c r="D234"/>
      <c r="E234"/>
      <c r="F234"/>
      <c r="G234" s="46"/>
      <c r="H234" s="46"/>
      <c r="I234" s="46"/>
      <c r="J234" s="69"/>
    </row>
    <row r="235" spans="1:10" s="70" customFormat="1" x14ac:dyDescent="0.35">
      <c r="A235"/>
      <c r="B235"/>
      <c r="C235"/>
      <c r="D235"/>
      <c r="E235"/>
      <c r="F235"/>
      <c r="G235" s="46"/>
      <c r="H235" s="46"/>
      <c r="I235" s="46"/>
      <c r="J235" s="69"/>
    </row>
    <row r="236" spans="1:10" s="70" customFormat="1" x14ac:dyDescent="0.35">
      <c r="A236"/>
      <c r="B236"/>
      <c r="C236"/>
      <c r="D236"/>
      <c r="E236"/>
      <c r="F236"/>
      <c r="G236" s="46"/>
      <c r="H236" s="46"/>
      <c r="I236" s="46"/>
      <c r="J236" s="69"/>
    </row>
    <row r="237" spans="1:10" s="70" customFormat="1" x14ac:dyDescent="0.35">
      <c r="A237"/>
      <c r="B237"/>
      <c r="C237"/>
      <c r="D237"/>
      <c r="E237"/>
      <c r="F237"/>
      <c r="G237" s="46"/>
      <c r="H237" s="46"/>
      <c r="I237" s="46"/>
      <c r="J237" s="69"/>
    </row>
    <row r="238" spans="1:10" s="70" customFormat="1" x14ac:dyDescent="0.35">
      <c r="A238"/>
      <c r="B238"/>
      <c r="C238"/>
      <c r="D238"/>
      <c r="E238"/>
      <c r="F238"/>
      <c r="G238" s="46"/>
      <c r="H238" s="46"/>
      <c r="I238" s="46"/>
      <c r="J238" s="69"/>
    </row>
    <row r="239" spans="1:10" s="70" customFormat="1" x14ac:dyDescent="0.35">
      <c r="A239"/>
      <c r="B239"/>
      <c r="C239"/>
      <c r="D239"/>
      <c r="E239"/>
      <c r="F239"/>
      <c r="G239" s="46"/>
      <c r="H239" s="46"/>
      <c r="I239" s="46"/>
      <c r="J239" s="69"/>
    </row>
    <row r="240" spans="1:10" s="70" customFormat="1" x14ac:dyDescent="0.35">
      <c r="A240"/>
      <c r="B240"/>
      <c r="C240"/>
      <c r="D240"/>
      <c r="E240"/>
      <c r="F240"/>
      <c r="G240" s="46"/>
      <c r="H240" s="46"/>
      <c r="I240" s="46"/>
      <c r="J240" s="69"/>
    </row>
    <row r="241" spans="1:10" s="70" customFormat="1" x14ac:dyDescent="0.35">
      <c r="A241"/>
      <c r="B241"/>
      <c r="C241"/>
      <c r="D241"/>
      <c r="E241"/>
      <c r="F241"/>
      <c r="G241" s="46"/>
      <c r="H241" s="46"/>
      <c r="I241" s="46"/>
      <c r="J241" s="69"/>
    </row>
    <row r="242" spans="1:10" s="70" customFormat="1" x14ac:dyDescent="0.35">
      <c r="A242"/>
      <c r="B242"/>
      <c r="C242"/>
      <c r="D242"/>
      <c r="E242"/>
      <c r="F242"/>
      <c r="G242" s="46"/>
      <c r="H242" s="46"/>
      <c r="I242" s="46"/>
      <c r="J242" s="69"/>
    </row>
    <row r="243" spans="1:10" s="70" customFormat="1" x14ac:dyDescent="0.35">
      <c r="A243"/>
      <c r="B243"/>
      <c r="C243"/>
      <c r="D243"/>
      <c r="E243"/>
      <c r="F243"/>
      <c r="G243" s="46"/>
      <c r="H243" s="46"/>
      <c r="I243" s="46"/>
      <c r="J243" s="69"/>
    </row>
    <row r="244" spans="1:10" s="70" customFormat="1" x14ac:dyDescent="0.35">
      <c r="A244"/>
      <c r="B244"/>
      <c r="C244"/>
      <c r="D244"/>
      <c r="E244"/>
      <c r="F244"/>
      <c r="G244" s="46"/>
      <c r="H244" s="46"/>
      <c r="I244" s="46"/>
      <c r="J244" s="69"/>
    </row>
    <row r="245" spans="1:10" s="70" customFormat="1" x14ac:dyDescent="0.35">
      <c r="A245"/>
      <c r="B245"/>
      <c r="C245"/>
      <c r="D245"/>
      <c r="E245"/>
      <c r="F245"/>
      <c r="G245" s="46"/>
      <c r="H245" s="46"/>
      <c r="I245" s="46"/>
      <c r="J245" s="69"/>
    </row>
    <row r="246" spans="1:10" s="70" customFormat="1" x14ac:dyDescent="0.35">
      <c r="A246"/>
      <c r="B246"/>
      <c r="C246"/>
      <c r="D246"/>
      <c r="E246"/>
      <c r="F246"/>
      <c r="G246" s="46"/>
      <c r="H246" s="46"/>
      <c r="I246" s="46"/>
      <c r="J246" s="69"/>
    </row>
    <row r="247" spans="1:10" s="70" customFormat="1" x14ac:dyDescent="0.35">
      <c r="A247"/>
      <c r="B247"/>
      <c r="C247"/>
      <c r="D247"/>
      <c r="E247"/>
      <c r="F247"/>
      <c r="G247" s="46"/>
      <c r="H247" s="46"/>
      <c r="I247" s="46"/>
      <c r="J247" s="69"/>
    </row>
    <row r="248" spans="1:10" s="70" customFormat="1" x14ac:dyDescent="0.35">
      <c r="A248"/>
      <c r="B248"/>
      <c r="C248"/>
      <c r="D248"/>
      <c r="E248"/>
      <c r="F248"/>
      <c r="G248" s="46"/>
      <c r="H248" s="46"/>
      <c r="I248" s="46"/>
      <c r="J248" s="69"/>
    </row>
    <row r="249" spans="1:10" s="70" customFormat="1" x14ac:dyDescent="0.35">
      <c r="A249"/>
      <c r="B249"/>
      <c r="C249"/>
      <c r="D249"/>
      <c r="E249"/>
      <c r="F249"/>
      <c r="G249" s="46"/>
      <c r="H249" s="46"/>
      <c r="I249" s="46"/>
      <c r="J249" s="69"/>
    </row>
    <row r="250" spans="1:10" s="70" customFormat="1" x14ac:dyDescent="0.35">
      <c r="A250"/>
      <c r="B250"/>
      <c r="C250"/>
      <c r="D250"/>
      <c r="E250"/>
      <c r="F250"/>
      <c r="G250" s="46"/>
      <c r="H250" s="46"/>
      <c r="I250" s="46"/>
      <c r="J250" s="69"/>
    </row>
    <row r="251" spans="1:10" s="70" customFormat="1" x14ac:dyDescent="0.35">
      <c r="A251"/>
      <c r="B251"/>
      <c r="C251"/>
      <c r="D251"/>
      <c r="E251"/>
      <c r="F251"/>
      <c r="G251" s="46"/>
      <c r="H251" s="46"/>
      <c r="I251" s="46"/>
      <c r="J251" s="69"/>
    </row>
    <row r="252" spans="1:10" s="70" customFormat="1" x14ac:dyDescent="0.35">
      <c r="A252"/>
      <c r="B252"/>
      <c r="C252"/>
      <c r="D252"/>
      <c r="E252"/>
      <c r="F252"/>
      <c r="G252" s="46"/>
      <c r="H252" s="46"/>
      <c r="I252" s="46"/>
      <c r="J252" s="69"/>
    </row>
    <row r="253" spans="1:10" s="70" customFormat="1" x14ac:dyDescent="0.35">
      <c r="A253"/>
      <c r="B253"/>
      <c r="C253"/>
      <c r="D253"/>
      <c r="E253"/>
      <c r="F253"/>
      <c r="G253" s="46"/>
      <c r="H253" s="46"/>
      <c r="I253" s="46"/>
      <c r="J253" s="69"/>
    </row>
    <row r="254" spans="1:10" s="70" customFormat="1" x14ac:dyDescent="0.35">
      <c r="A254"/>
      <c r="B254"/>
      <c r="C254"/>
      <c r="D254"/>
      <c r="E254"/>
      <c r="F254"/>
      <c r="G254" s="46"/>
      <c r="H254" s="46"/>
      <c r="I254" s="46"/>
      <c r="J254" s="69"/>
    </row>
    <row r="255" spans="1:10" s="70" customFormat="1" x14ac:dyDescent="0.35">
      <c r="A255"/>
      <c r="B255"/>
      <c r="C255"/>
      <c r="D255"/>
      <c r="E255"/>
      <c r="F255"/>
      <c r="G255" s="46"/>
      <c r="H255" s="46"/>
      <c r="I255" s="46"/>
      <c r="J255" s="69"/>
    </row>
    <row r="256" spans="1:10" s="70" customFormat="1" x14ac:dyDescent="0.35">
      <c r="A256"/>
      <c r="B256"/>
      <c r="C256"/>
      <c r="D256"/>
      <c r="E256"/>
      <c r="F256"/>
      <c r="G256" s="46"/>
      <c r="H256" s="46"/>
      <c r="I256" s="46"/>
      <c r="J256" s="69"/>
    </row>
    <row r="257" spans="1:10" s="70" customFormat="1" x14ac:dyDescent="0.35">
      <c r="A257"/>
      <c r="B257"/>
      <c r="C257"/>
      <c r="D257"/>
      <c r="E257"/>
      <c r="F257"/>
      <c r="G257" s="46"/>
      <c r="H257" s="46"/>
      <c r="I257" s="46"/>
      <c r="J257" s="69"/>
    </row>
    <row r="258" spans="1:10" s="70" customFormat="1" x14ac:dyDescent="0.35">
      <c r="A258"/>
      <c r="B258"/>
      <c r="C258"/>
      <c r="D258"/>
      <c r="E258"/>
      <c r="F258"/>
      <c r="G258" s="46"/>
      <c r="H258" s="46"/>
      <c r="I258" s="46"/>
      <c r="J258" s="69"/>
    </row>
    <row r="259" spans="1:10" s="70" customFormat="1" x14ac:dyDescent="0.35">
      <c r="A259"/>
      <c r="B259"/>
      <c r="C259"/>
      <c r="D259"/>
      <c r="E259"/>
      <c r="F259"/>
      <c r="G259" s="46"/>
      <c r="H259" s="46"/>
      <c r="I259" s="46"/>
      <c r="J259" s="69"/>
    </row>
    <row r="260" spans="1:10" s="70" customFormat="1" x14ac:dyDescent="0.35">
      <c r="A260"/>
      <c r="B260"/>
      <c r="C260"/>
      <c r="D260"/>
      <c r="E260"/>
      <c r="F260"/>
      <c r="G260" s="46"/>
      <c r="H260" s="46"/>
      <c r="I260" s="46"/>
      <c r="J260" s="69"/>
    </row>
    <row r="261" spans="1:10" s="70" customFormat="1" x14ac:dyDescent="0.35">
      <c r="A261"/>
      <c r="B261"/>
      <c r="C261"/>
      <c r="D261"/>
      <c r="E261"/>
      <c r="F261"/>
      <c r="G261" s="46"/>
      <c r="H261" s="46"/>
      <c r="I261" s="46"/>
      <c r="J261" s="69"/>
    </row>
    <row r="262" spans="1:10" s="70" customFormat="1" x14ac:dyDescent="0.35">
      <c r="A262"/>
      <c r="B262"/>
      <c r="C262"/>
      <c r="D262"/>
      <c r="E262"/>
      <c r="F262"/>
      <c r="G262" s="46"/>
      <c r="H262" s="46"/>
      <c r="I262" s="46"/>
      <c r="J262" s="69"/>
    </row>
    <row r="263" spans="1:10" s="70" customFormat="1" x14ac:dyDescent="0.35">
      <c r="A263"/>
      <c r="B263"/>
      <c r="C263"/>
      <c r="D263"/>
      <c r="E263"/>
      <c r="F263"/>
      <c r="G263" s="46"/>
      <c r="H263" s="46"/>
      <c r="I263" s="46"/>
      <c r="J263" s="69"/>
    </row>
    <row r="264" spans="1:10" s="70" customFormat="1" x14ac:dyDescent="0.35">
      <c r="A264"/>
      <c r="B264"/>
      <c r="C264"/>
      <c r="D264"/>
      <c r="E264"/>
      <c r="F264"/>
      <c r="G264" s="46"/>
      <c r="H264" s="46"/>
      <c r="I264" s="46"/>
      <c r="J264" s="69"/>
    </row>
    <row r="265" spans="1:10" s="70" customFormat="1" x14ac:dyDescent="0.35">
      <c r="A265"/>
      <c r="B265"/>
      <c r="C265"/>
      <c r="D265"/>
      <c r="E265"/>
      <c r="F265"/>
      <c r="G265" s="46"/>
      <c r="H265" s="46"/>
      <c r="I265" s="46"/>
      <c r="J265" s="69"/>
    </row>
    <row r="266" spans="1:10" s="70" customFormat="1" x14ac:dyDescent="0.35">
      <c r="A266"/>
      <c r="B266"/>
      <c r="C266"/>
      <c r="D266"/>
      <c r="E266"/>
      <c r="F266"/>
      <c r="G266" s="46"/>
      <c r="H266" s="46"/>
      <c r="I266" s="46"/>
      <c r="J266" s="69"/>
    </row>
    <row r="267" spans="1:10" s="70" customFormat="1" x14ac:dyDescent="0.35">
      <c r="A267"/>
      <c r="B267"/>
      <c r="C267"/>
      <c r="D267"/>
      <c r="E267"/>
      <c r="F267"/>
      <c r="G267" s="46"/>
      <c r="H267" s="46"/>
      <c r="I267" s="46"/>
      <c r="J267" s="69"/>
    </row>
    <row r="268" spans="1:10" s="70" customFormat="1" x14ac:dyDescent="0.35">
      <c r="A268"/>
      <c r="B268"/>
      <c r="C268"/>
      <c r="D268"/>
      <c r="E268"/>
      <c r="F268"/>
      <c r="G268" s="46"/>
      <c r="H268" s="46"/>
      <c r="I268" s="46"/>
      <c r="J268" s="69"/>
    </row>
    <row r="269" spans="1:10" s="70" customFormat="1" x14ac:dyDescent="0.35">
      <c r="A269"/>
      <c r="B269"/>
      <c r="C269"/>
      <c r="D269"/>
      <c r="E269"/>
      <c r="F269"/>
      <c r="G269" s="46"/>
      <c r="H269" s="46"/>
      <c r="I269" s="46"/>
      <c r="J269" s="69"/>
    </row>
    <row r="270" spans="1:10" s="70" customFormat="1" x14ac:dyDescent="0.35">
      <c r="A270"/>
      <c r="B270"/>
      <c r="C270"/>
      <c r="D270"/>
      <c r="E270"/>
      <c r="F270"/>
      <c r="G270" s="46"/>
      <c r="H270" s="46"/>
      <c r="I270" s="46"/>
      <c r="J270" s="69"/>
    </row>
    <row r="271" spans="1:10" s="70" customFormat="1" x14ac:dyDescent="0.35">
      <c r="A271"/>
      <c r="B271"/>
      <c r="C271"/>
      <c r="D271"/>
      <c r="E271"/>
      <c r="F271"/>
      <c r="G271" s="46"/>
      <c r="H271" s="46"/>
      <c r="I271" s="46"/>
      <c r="J271" s="69"/>
    </row>
    <row r="272" spans="1:10" s="70" customFormat="1" x14ac:dyDescent="0.35">
      <c r="A272"/>
      <c r="B272"/>
      <c r="C272"/>
      <c r="D272"/>
      <c r="E272"/>
      <c r="F272"/>
      <c r="G272" s="46"/>
      <c r="H272" s="46"/>
      <c r="I272" s="46"/>
      <c r="J272" s="69"/>
    </row>
    <row r="273" spans="1:10" s="70" customFormat="1" x14ac:dyDescent="0.35">
      <c r="A273"/>
      <c r="B273"/>
      <c r="C273"/>
      <c r="D273"/>
      <c r="E273"/>
      <c r="F273"/>
      <c r="G273" s="46"/>
      <c r="H273" s="46"/>
      <c r="I273" s="46"/>
      <c r="J273" s="69"/>
    </row>
    <row r="274" spans="1:10" s="70" customFormat="1" x14ac:dyDescent="0.35">
      <c r="A274"/>
      <c r="B274"/>
      <c r="C274"/>
      <c r="D274"/>
      <c r="E274"/>
      <c r="F274"/>
      <c r="G274" s="46"/>
      <c r="H274" s="46"/>
      <c r="I274" s="46"/>
      <c r="J274" s="69"/>
    </row>
    <row r="275" spans="1:10" s="70" customFormat="1" x14ac:dyDescent="0.35">
      <c r="A275"/>
      <c r="B275"/>
      <c r="C275"/>
      <c r="D275"/>
      <c r="E275"/>
      <c r="F275"/>
      <c r="G275" s="46"/>
      <c r="H275" s="46"/>
      <c r="I275" s="46"/>
      <c r="J275" s="69"/>
    </row>
    <row r="276" spans="1:10" s="70" customFormat="1" x14ac:dyDescent="0.35">
      <c r="A276"/>
      <c r="B276"/>
      <c r="C276"/>
      <c r="D276"/>
      <c r="E276"/>
      <c r="F276"/>
      <c r="G276" s="46"/>
      <c r="H276" s="46"/>
      <c r="I276" s="46"/>
      <c r="J276" s="69"/>
    </row>
    <row r="277" spans="1:10" s="70" customFormat="1" x14ac:dyDescent="0.35">
      <c r="A277"/>
      <c r="B277"/>
      <c r="C277"/>
      <c r="D277"/>
      <c r="E277"/>
      <c r="F277"/>
      <c r="G277" s="46"/>
      <c r="H277" s="46"/>
      <c r="I277" s="46"/>
      <c r="J277" s="69"/>
    </row>
    <row r="278" spans="1:10" s="70" customFormat="1" x14ac:dyDescent="0.35">
      <c r="A278"/>
      <c r="B278"/>
      <c r="C278"/>
      <c r="D278"/>
      <c r="E278"/>
      <c r="F278"/>
      <c r="G278" s="46"/>
      <c r="H278" s="46"/>
      <c r="I278" s="46"/>
      <c r="J278" s="69"/>
    </row>
    <row r="279" spans="1:10" s="70" customFormat="1" x14ac:dyDescent="0.35">
      <c r="A279"/>
      <c r="B279"/>
      <c r="C279"/>
      <c r="D279"/>
      <c r="E279"/>
      <c r="F279"/>
      <c r="G279" s="46"/>
      <c r="H279" s="46"/>
      <c r="I279" s="46"/>
      <c r="J279" s="69"/>
    </row>
    <row r="280" spans="1:10" s="70" customFormat="1" x14ac:dyDescent="0.35">
      <c r="A280"/>
      <c r="B280"/>
      <c r="C280"/>
      <c r="D280"/>
      <c r="E280"/>
      <c r="F280"/>
      <c r="G280" s="46"/>
      <c r="H280" s="46"/>
      <c r="I280" s="46"/>
      <c r="J280" s="69"/>
    </row>
    <row r="281" spans="1:10" s="70" customFormat="1" x14ac:dyDescent="0.35">
      <c r="A281"/>
      <c r="B281"/>
      <c r="C281"/>
      <c r="D281"/>
      <c r="E281"/>
      <c r="F281"/>
      <c r="G281" s="46"/>
      <c r="H281" s="46"/>
      <c r="I281" s="46"/>
      <c r="J281" s="69"/>
    </row>
    <row r="282" spans="1:10" s="70" customFormat="1" x14ac:dyDescent="0.35">
      <c r="A282"/>
      <c r="B282"/>
      <c r="C282"/>
      <c r="D282"/>
      <c r="E282"/>
      <c r="F282"/>
      <c r="G282" s="46"/>
      <c r="H282" s="46"/>
      <c r="I282" s="46"/>
      <c r="J282" s="69"/>
    </row>
    <row r="283" spans="1:10" s="70" customFormat="1" x14ac:dyDescent="0.35">
      <c r="A283"/>
      <c r="B283"/>
      <c r="C283"/>
      <c r="D283"/>
      <c r="E283"/>
      <c r="F283"/>
      <c r="G283" s="46"/>
      <c r="H283" s="46"/>
      <c r="I283" s="46"/>
      <c r="J283" s="69"/>
    </row>
    <row r="284" spans="1:10" s="70" customFormat="1" x14ac:dyDescent="0.35">
      <c r="A284"/>
      <c r="B284"/>
      <c r="C284"/>
      <c r="D284"/>
      <c r="E284"/>
      <c r="F284"/>
      <c r="G284" s="46"/>
      <c r="H284" s="46"/>
      <c r="I284" s="46"/>
      <c r="J284" s="69"/>
    </row>
    <row r="285" spans="1:10" s="70" customFormat="1" x14ac:dyDescent="0.35">
      <c r="A285"/>
      <c r="B285"/>
      <c r="C285"/>
      <c r="D285"/>
      <c r="E285"/>
      <c r="F285"/>
      <c r="G285" s="46"/>
      <c r="H285" s="46"/>
      <c r="I285" s="46"/>
      <c r="J285" s="69"/>
    </row>
    <row r="286" spans="1:10" s="70" customFormat="1" x14ac:dyDescent="0.35">
      <c r="A286"/>
      <c r="B286"/>
      <c r="C286"/>
      <c r="D286"/>
      <c r="E286"/>
      <c r="F286"/>
      <c r="G286" s="46"/>
      <c r="H286" s="46"/>
      <c r="I286" s="46"/>
      <c r="J286" s="69"/>
    </row>
    <row r="287" spans="1:10" s="70" customFormat="1" x14ac:dyDescent="0.35">
      <c r="A287"/>
      <c r="B287"/>
      <c r="C287"/>
      <c r="D287"/>
      <c r="E287"/>
      <c r="F287"/>
      <c r="G287" s="46"/>
      <c r="H287" s="46"/>
      <c r="I287" s="46"/>
      <c r="J287" s="69"/>
    </row>
    <row r="288" spans="1:10" s="70" customFormat="1" x14ac:dyDescent="0.35">
      <c r="A288"/>
      <c r="B288"/>
      <c r="C288"/>
      <c r="D288"/>
      <c r="E288"/>
      <c r="F288"/>
      <c r="G288" s="46"/>
      <c r="H288" s="46"/>
      <c r="I288" s="46"/>
      <c r="J288" s="69"/>
    </row>
    <row r="289" spans="1:10" s="70" customFormat="1" x14ac:dyDescent="0.35">
      <c r="A289"/>
      <c r="B289"/>
      <c r="C289"/>
      <c r="D289"/>
      <c r="E289"/>
      <c r="F289"/>
      <c r="G289" s="46"/>
      <c r="H289" s="46"/>
      <c r="I289" s="46"/>
      <c r="J289" s="69"/>
    </row>
    <row r="290" spans="1:10" s="70" customFormat="1" x14ac:dyDescent="0.35">
      <c r="A290"/>
      <c r="B290"/>
      <c r="C290"/>
      <c r="D290"/>
      <c r="E290"/>
      <c r="F290"/>
      <c r="G290" s="46"/>
      <c r="H290" s="46"/>
      <c r="I290" s="46"/>
      <c r="J290" s="69"/>
    </row>
    <row r="291" spans="1:10" s="70" customFormat="1" x14ac:dyDescent="0.35">
      <c r="A291"/>
      <c r="B291"/>
      <c r="C291"/>
      <c r="D291"/>
      <c r="E291"/>
      <c r="F291"/>
      <c r="G291" s="46"/>
      <c r="H291" s="46"/>
      <c r="I291" s="46"/>
      <c r="J291" s="69"/>
    </row>
    <row r="292" spans="1:10" s="70" customFormat="1" x14ac:dyDescent="0.35">
      <c r="A292"/>
      <c r="B292"/>
      <c r="C292"/>
      <c r="D292"/>
      <c r="E292"/>
      <c r="F292"/>
      <c r="G292" s="46"/>
      <c r="H292" s="46"/>
      <c r="I292" s="46"/>
      <c r="J292" s="69"/>
    </row>
    <row r="293" spans="1:10" s="70" customFormat="1" x14ac:dyDescent="0.35">
      <c r="A293"/>
      <c r="B293"/>
      <c r="C293"/>
      <c r="D293"/>
      <c r="E293"/>
      <c r="F293"/>
      <c r="G293" s="46"/>
      <c r="H293" s="46"/>
      <c r="I293" s="46"/>
      <c r="J293" s="69"/>
    </row>
    <row r="294" spans="1:10" s="70" customFormat="1" x14ac:dyDescent="0.35">
      <c r="A294"/>
      <c r="B294"/>
      <c r="C294"/>
      <c r="D294"/>
      <c r="E294"/>
      <c r="F294"/>
      <c r="G294" s="46"/>
      <c r="H294" s="46"/>
      <c r="I294" s="46"/>
      <c r="J294" s="69"/>
    </row>
    <row r="295" spans="1:10" s="70" customFormat="1" x14ac:dyDescent="0.35">
      <c r="A295"/>
      <c r="B295"/>
      <c r="C295"/>
      <c r="D295"/>
      <c r="E295"/>
      <c r="F295"/>
      <c r="G295" s="46"/>
      <c r="H295" s="46"/>
      <c r="I295" s="46"/>
      <c r="J295" s="69"/>
    </row>
    <row r="296" spans="1:10" s="70" customFormat="1" x14ac:dyDescent="0.35">
      <c r="A296"/>
      <c r="B296"/>
      <c r="C296"/>
      <c r="D296"/>
      <c r="E296"/>
      <c r="F296"/>
      <c r="G296" s="46"/>
      <c r="H296" s="46"/>
      <c r="I296" s="46"/>
      <c r="J296" s="69"/>
    </row>
    <row r="297" spans="1:10" s="70" customFormat="1" x14ac:dyDescent="0.35">
      <c r="A297"/>
      <c r="B297"/>
      <c r="C297"/>
      <c r="D297"/>
      <c r="E297"/>
      <c r="F297"/>
      <c r="G297" s="46"/>
      <c r="H297" s="46"/>
      <c r="I297" s="46"/>
      <c r="J297" s="69"/>
    </row>
    <row r="298" spans="1:10" s="70" customFormat="1" x14ac:dyDescent="0.35">
      <c r="A298"/>
      <c r="B298"/>
      <c r="C298"/>
      <c r="D298"/>
      <c r="E298"/>
      <c r="F298"/>
      <c r="G298" s="46"/>
      <c r="H298" s="46"/>
      <c r="I298" s="46"/>
      <c r="J298" s="69"/>
    </row>
    <row r="299" spans="1:10" s="70" customFormat="1" x14ac:dyDescent="0.35">
      <c r="A299"/>
      <c r="B299"/>
      <c r="C299"/>
      <c r="D299"/>
      <c r="E299"/>
      <c r="F299"/>
      <c r="G299" s="46"/>
      <c r="H299" s="46"/>
      <c r="I299" s="46"/>
      <c r="J299" s="69"/>
    </row>
    <row r="300" spans="1:10" s="70" customFormat="1" x14ac:dyDescent="0.35">
      <c r="A300"/>
      <c r="B300"/>
      <c r="C300"/>
      <c r="D300"/>
      <c r="E300"/>
      <c r="F300"/>
      <c r="G300" s="46"/>
      <c r="H300" s="46"/>
      <c r="I300" s="46"/>
      <c r="J300" s="69"/>
    </row>
    <row r="301" spans="1:10" s="70" customFormat="1" x14ac:dyDescent="0.35">
      <c r="A301"/>
      <c r="B301"/>
      <c r="C301"/>
      <c r="D301"/>
      <c r="E301"/>
      <c r="F301"/>
      <c r="G301" s="46"/>
      <c r="H301" s="46"/>
      <c r="I301" s="46"/>
      <c r="J301" s="69"/>
    </row>
    <row r="302" spans="1:10" s="70" customFormat="1" x14ac:dyDescent="0.35">
      <c r="A302"/>
      <c r="B302"/>
      <c r="C302"/>
      <c r="D302"/>
      <c r="E302"/>
      <c r="F302"/>
      <c r="G302" s="46"/>
      <c r="H302" s="46"/>
      <c r="I302" s="46"/>
      <c r="J302" s="69"/>
    </row>
    <row r="303" spans="1:10" s="70" customFormat="1" x14ac:dyDescent="0.35">
      <c r="A303"/>
      <c r="B303"/>
      <c r="C303"/>
      <c r="D303"/>
      <c r="E303"/>
      <c r="F303"/>
      <c r="G303" s="46"/>
      <c r="H303" s="46"/>
      <c r="I303" s="46"/>
      <c r="J303" s="69"/>
    </row>
    <row r="304" spans="1:10" s="70" customFormat="1" x14ac:dyDescent="0.35">
      <c r="A304"/>
      <c r="B304"/>
      <c r="C304"/>
      <c r="D304"/>
      <c r="E304"/>
      <c r="F304"/>
      <c r="G304" s="46"/>
      <c r="H304" s="46"/>
      <c r="I304" s="46"/>
      <c r="J304" s="69"/>
    </row>
    <row r="305" spans="1:10" s="70" customFormat="1" x14ac:dyDescent="0.35">
      <c r="A305"/>
      <c r="B305"/>
      <c r="C305"/>
      <c r="D305"/>
      <c r="E305"/>
      <c r="F305"/>
      <c r="G305" s="46"/>
      <c r="H305" s="46"/>
      <c r="I305" s="46"/>
      <c r="J305" s="69"/>
    </row>
    <row r="306" spans="1:10" s="70" customFormat="1" x14ac:dyDescent="0.35">
      <c r="A306"/>
      <c r="B306"/>
      <c r="C306"/>
      <c r="D306"/>
      <c r="E306"/>
      <c r="F306"/>
      <c r="G306" s="46"/>
      <c r="H306" s="46"/>
      <c r="I306" s="46"/>
      <c r="J306" s="69"/>
    </row>
    <row r="307" spans="1:10" s="70" customFormat="1" x14ac:dyDescent="0.35">
      <c r="A307"/>
      <c r="B307"/>
      <c r="C307"/>
      <c r="D307"/>
      <c r="E307"/>
      <c r="F307"/>
      <c r="G307" s="46"/>
      <c r="H307" s="46"/>
      <c r="I307" s="46"/>
      <c r="J307" s="69"/>
    </row>
    <row r="308" spans="1:10" s="70" customFormat="1" x14ac:dyDescent="0.35">
      <c r="A308"/>
      <c r="B308"/>
      <c r="C308"/>
      <c r="D308"/>
      <c r="E308"/>
      <c r="F308"/>
      <c r="G308" s="46"/>
      <c r="H308" s="46"/>
      <c r="I308" s="46"/>
      <c r="J308" s="69"/>
    </row>
    <row r="309" spans="1:10" s="70" customFormat="1" x14ac:dyDescent="0.35">
      <c r="A309"/>
      <c r="B309"/>
      <c r="C309"/>
      <c r="D309"/>
      <c r="E309"/>
      <c r="F309"/>
      <c r="G309" s="46"/>
      <c r="H309" s="46"/>
      <c r="I309" s="46"/>
      <c r="J309" s="69"/>
    </row>
    <row r="310" spans="1:10" s="70" customFormat="1" x14ac:dyDescent="0.35">
      <c r="A310"/>
      <c r="B310"/>
      <c r="C310"/>
      <c r="D310"/>
      <c r="E310"/>
      <c r="F310"/>
      <c r="G310" s="46"/>
      <c r="H310" s="46"/>
      <c r="I310" s="46"/>
      <c r="J310" s="69"/>
    </row>
    <row r="311" spans="1:10" s="70" customFormat="1" x14ac:dyDescent="0.35">
      <c r="A311"/>
      <c r="B311"/>
      <c r="C311"/>
      <c r="D311"/>
      <c r="E311"/>
      <c r="F311"/>
      <c r="G311" s="46"/>
      <c r="H311" s="46"/>
      <c r="I311" s="46"/>
      <c r="J311" s="69"/>
    </row>
    <row r="312" spans="1:10" s="70" customFormat="1" x14ac:dyDescent="0.35">
      <c r="A312"/>
      <c r="B312"/>
      <c r="C312"/>
      <c r="D312"/>
      <c r="E312"/>
      <c r="F312"/>
      <c r="G312" s="46"/>
      <c r="H312" s="46"/>
      <c r="I312" s="46"/>
      <c r="J312" s="69"/>
    </row>
    <row r="313" spans="1:10" s="70" customFormat="1" x14ac:dyDescent="0.35">
      <c r="A313"/>
      <c r="B313"/>
      <c r="C313"/>
      <c r="D313"/>
      <c r="E313"/>
      <c r="F313"/>
      <c r="G313" s="46"/>
      <c r="H313" s="46"/>
      <c r="I313" s="46"/>
      <c r="J313" s="69"/>
    </row>
    <row r="314" spans="1:10" s="70" customFormat="1" x14ac:dyDescent="0.35">
      <c r="A314"/>
      <c r="B314"/>
      <c r="C314"/>
      <c r="D314"/>
      <c r="E314"/>
      <c r="F314"/>
      <c r="G314" s="46"/>
      <c r="H314" s="46"/>
      <c r="I314" s="46"/>
      <c r="J314" s="69"/>
    </row>
    <row r="315" spans="1:10" s="70" customFormat="1" x14ac:dyDescent="0.35">
      <c r="A315"/>
      <c r="B315"/>
      <c r="C315"/>
      <c r="D315"/>
      <c r="E315"/>
      <c r="F315"/>
      <c r="G315" s="46"/>
      <c r="H315" s="46"/>
      <c r="I315" s="46"/>
      <c r="J315" s="69"/>
    </row>
    <row r="316" spans="1:10" s="70" customFormat="1" x14ac:dyDescent="0.35">
      <c r="A316"/>
      <c r="B316"/>
      <c r="C316"/>
      <c r="D316"/>
      <c r="E316"/>
      <c r="F316"/>
      <c r="G316" s="46"/>
      <c r="H316" s="46"/>
      <c r="I316" s="46"/>
      <c r="J316" s="69"/>
    </row>
    <row r="317" spans="1:10" s="70" customFormat="1" x14ac:dyDescent="0.35">
      <c r="A317"/>
      <c r="B317"/>
      <c r="C317"/>
      <c r="D317"/>
      <c r="E317"/>
      <c r="F317"/>
      <c r="G317" s="46"/>
      <c r="H317" s="46"/>
      <c r="I317" s="46"/>
      <c r="J317" s="69"/>
    </row>
    <row r="318" spans="1:10" s="70" customFormat="1" x14ac:dyDescent="0.35">
      <c r="A318"/>
      <c r="B318"/>
      <c r="C318"/>
      <c r="D318"/>
      <c r="E318"/>
      <c r="F318"/>
      <c r="G318" s="46"/>
      <c r="H318" s="46"/>
      <c r="I318" s="46"/>
      <c r="J318" s="69"/>
    </row>
    <row r="319" spans="1:10" s="70" customFormat="1" x14ac:dyDescent="0.35">
      <c r="A319"/>
      <c r="B319"/>
      <c r="C319"/>
      <c r="D319"/>
      <c r="E319"/>
      <c r="F319"/>
      <c r="G319" s="46"/>
      <c r="H319" s="46"/>
      <c r="I319" s="46"/>
      <c r="J319" s="69"/>
    </row>
    <row r="320" spans="1:10" s="70" customFormat="1" x14ac:dyDescent="0.35">
      <c r="A320"/>
      <c r="B320"/>
      <c r="C320"/>
      <c r="D320"/>
      <c r="E320"/>
      <c r="F320"/>
      <c r="G320" s="46"/>
      <c r="H320" s="46"/>
      <c r="I320" s="46"/>
      <c r="J320" s="69"/>
    </row>
    <row r="321" spans="1:10" s="70" customFormat="1" x14ac:dyDescent="0.35">
      <c r="A321"/>
      <c r="B321"/>
      <c r="C321"/>
      <c r="D321"/>
      <c r="E321"/>
      <c r="F321"/>
      <c r="G321" s="46"/>
      <c r="H321" s="46"/>
      <c r="I321" s="46"/>
      <c r="J321" s="69"/>
    </row>
    <row r="322" spans="1:10" s="70" customFormat="1" x14ac:dyDescent="0.35">
      <c r="A322"/>
      <c r="B322"/>
      <c r="C322"/>
      <c r="D322"/>
      <c r="E322"/>
      <c r="F322"/>
      <c r="G322" s="46"/>
      <c r="H322" s="46"/>
      <c r="I322" s="46"/>
      <c r="J322" s="69"/>
    </row>
    <row r="323" spans="1:10" s="70" customFormat="1" x14ac:dyDescent="0.35">
      <c r="A323"/>
      <c r="B323"/>
      <c r="C323"/>
      <c r="D323"/>
      <c r="E323"/>
      <c r="F323"/>
      <c r="G323" s="46"/>
      <c r="H323" s="46"/>
      <c r="I323" s="46"/>
      <c r="J323" s="69"/>
    </row>
    <row r="324" spans="1:10" s="70" customFormat="1" x14ac:dyDescent="0.35">
      <c r="A324"/>
      <c r="B324"/>
      <c r="C324"/>
      <c r="D324"/>
      <c r="E324"/>
      <c r="F324"/>
      <c r="G324" s="46"/>
      <c r="H324" s="46"/>
      <c r="I324" s="46"/>
      <c r="J324" s="69"/>
    </row>
    <row r="325" spans="1:10" s="70" customFormat="1" x14ac:dyDescent="0.35">
      <c r="A325"/>
      <c r="B325"/>
      <c r="C325"/>
      <c r="D325"/>
      <c r="E325"/>
      <c r="F325"/>
      <c r="G325" s="46"/>
      <c r="H325" s="46"/>
      <c r="I325" s="46"/>
      <c r="J325" s="69"/>
    </row>
    <row r="326" spans="1:10" s="70" customFormat="1" x14ac:dyDescent="0.35">
      <c r="A326"/>
      <c r="B326"/>
      <c r="C326"/>
      <c r="D326"/>
      <c r="E326"/>
      <c r="F326"/>
      <c r="G326" s="46"/>
      <c r="H326" s="46"/>
      <c r="I326" s="46"/>
      <c r="J326" s="69"/>
    </row>
    <row r="327" spans="1:10" s="70" customFormat="1" x14ac:dyDescent="0.35">
      <c r="A327"/>
      <c r="B327"/>
      <c r="C327"/>
      <c r="D327"/>
      <c r="E327"/>
      <c r="F327"/>
      <c r="G327" s="46"/>
      <c r="H327" s="46"/>
      <c r="I327" s="46"/>
      <c r="J327" s="69"/>
    </row>
    <row r="328" spans="1:10" s="70" customFormat="1" x14ac:dyDescent="0.35">
      <c r="A328"/>
      <c r="B328"/>
      <c r="C328"/>
      <c r="D328"/>
      <c r="E328"/>
      <c r="F328"/>
      <c r="G328" s="46"/>
      <c r="H328" s="46"/>
      <c r="I328" s="46"/>
      <c r="J328" s="69"/>
    </row>
    <row r="329" spans="1:10" s="70" customFormat="1" x14ac:dyDescent="0.35">
      <c r="A329"/>
      <c r="B329"/>
      <c r="C329"/>
      <c r="D329"/>
      <c r="E329"/>
      <c r="F329"/>
      <c r="G329" s="46"/>
      <c r="H329" s="46"/>
      <c r="I329" s="46"/>
      <c r="J329" s="69"/>
    </row>
    <row r="330" spans="1:10" s="70" customFormat="1" x14ac:dyDescent="0.35">
      <c r="A330"/>
      <c r="B330"/>
      <c r="C330"/>
      <c r="D330"/>
      <c r="E330"/>
      <c r="F330"/>
      <c r="G330" s="46"/>
      <c r="H330" s="46"/>
      <c r="I330" s="46"/>
      <c r="J330" s="69"/>
    </row>
    <row r="331" spans="1:10" s="70" customFormat="1" x14ac:dyDescent="0.35">
      <c r="A331"/>
      <c r="B331"/>
      <c r="C331"/>
      <c r="D331"/>
      <c r="E331"/>
      <c r="F331"/>
      <c r="G331" s="46"/>
      <c r="H331" s="46"/>
      <c r="I331" s="46"/>
      <c r="J331" s="69"/>
    </row>
    <row r="332" spans="1:10" s="70" customFormat="1" x14ac:dyDescent="0.35">
      <c r="A332"/>
      <c r="B332"/>
      <c r="C332"/>
      <c r="D332"/>
      <c r="E332"/>
      <c r="F332"/>
      <c r="G332" s="46"/>
      <c r="H332" s="46"/>
      <c r="I332" s="46"/>
      <c r="J332" s="69"/>
    </row>
    <row r="333" spans="1:10" s="70" customFormat="1" x14ac:dyDescent="0.35">
      <c r="A333"/>
      <c r="B333"/>
      <c r="C333"/>
      <c r="D333"/>
      <c r="E333"/>
      <c r="F333"/>
      <c r="G333" s="46"/>
      <c r="H333" s="46"/>
      <c r="I333" s="46"/>
      <c r="J333" s="69"/>
    </row>
    <row r="334" spans="1:10" s="70" customFormat="1" x14ac:dyDescent="0.35">
      <c r="A334"/>
      <c r="B334"/>
      <c r="C334"/>
      <c r="D334"/>
      <c r="E334"/>
      <c r="F334"/>
      <c r="G334" s="46"/>
      <c r="H334" s="46"/>
      <c r="I334" s="46"/>
      <c r="J334" s="69"/>
    </row>
    <row r="335" spans="1:10" s="70" customFormat="1" x14ac:dyDescent="0.35">
      <c r="A335"/>
      <c r="B335"/>
      <c r="C335"/>
      <c r="D335"/>
      <c r="E335"/>
      <c r="F335"/>
      <c r="G335" s="46"/>
      <c r="H335" s="46"/>
      <c r="I335" s="46"/>
      <c r="J335" s="69"/>
    </row>
    <row r="336" spans="1:10" s="70" customFormat="1" x14ac:dyDescent="0.35">
      <c r="A336"/>
      <c r="B336"/>
      <c r="C336"/>
      <c r="D336"/>
      <c r="E336"/>
      <c r="F336"/>
      <c r="G336" s="46"/>
      <c r="H336" s="46"/>
      <c r="I336" s="46"/>
      <c r="J336" s="69"/>
    </row>
    <row r="337" spans="1:10" s="70" customFormat="1" x14ac:dyDescent="0.35">
      <c r="A337"/>
      <c r="B337"/>
      <c r="C337"/>
      <c r="D337"/>
      <c r="E337"/>
      <c r="F337"/>
      <c r="G337" s="46"/>
      <c r="H337" s="46"/>
      <c r="I337" s="46"/>
      <c r="J337" s="69"/>
    </row>
    <row r="338" spans="1:10" s="70" customFormat="1" x14ac:dyDescent="0.35">
      <c r="A338"/>
      <c r="B338"/>
      <c r="C338"/>
      <c r="D338"/>
      <c r="E338"/>
      <c r="F338"/>
      <c r="G338" s="46"/>
      <c r="H338" s="46"/>
      <c r="I338" s="46"/>
      <c r="J338" s="69"/>
    </row>
    <row r="339" spans="1:10" s="70" customFormat="1" x14ac:dyDescent="0.35">
      <c r="A339"/>
      <c r="B339"/>
      <c r="C339"/>
      <c r="D339"/>
      <c r="E339"/>
      <c r="F339"/>
      <c r="G339" s="46"/>
      <c r="H339" s="46"/>
      <c r="I339" s="46"/>
      <c r="J339" s="69"/>
    </row>
    <row r="340" spans="1:10" s="70" customFormat="1" x14ac:dyDescent="0.35">
      <c r="A340"/>
      <c r="B340"/>
      <c r="C340"/>
      <c r="D340"/>
      <c r="E340"/>
      <c r="F340"/>
      <c r="G340" s="46"/>
      <c r="H340" s="46"/>
      <c r="I340" s="46"/>
      <c r="J340" s="69"/>
    </row>
    <row r="341" spans="1:10" s="70" customFormat="1" x14ac:dyDescent="0.35">
      <c r="A341"/>
      <c r="B341"/>
      <c r="C341"/>
      <c r="D341"/>
      <c r="E341"/>
      <c r="F341"/>
      <c r="G341" s="46"/>
      <c r="H341" s="46"/>
      <c r="I341" s="46"/>
      <c r="J341" s="69"/>
    </row>
    <row r="342" spans="1:10" s="70" customFormat="1" x14ac:dyDescent="0.35">
      <c r="A342"/>
      <c r="B342"/>
      <c r="C342"/>
      <c r="D342"/>
      <c r="E342"/>
      <c r="F342"/>
      <c r="G342" s="46"/>
      <c r="H342" s="46"/>
      <c r="I342" s="46"/>
      <c r="J342" s="69"/>
    </row>
    <row r="343" spans="1:10" s="70" customFormat="1" x14ac:dyDescent="0.35">
      <c r="A343"/>
      <c r="B343"/>
      <c r="C343"/>
      <c r="D343"/>
      <c r="E343"/>
      <c r="F343"/>
      <c r="G343" s="46"/>
      <c r="H343" s="46"/>
      <c r="I343" s="46"/>
      <c r="J343" s="69"/>
    </row>
    <row r="344" spans="1:10" s="70" customFormat="1" x14ac:dyDescent="0.35">
      <c r="A344"/>
      <c r="B344"/>
      <c r="C344"/>
      <c r="D344"/>
      <c r="E344"/>
      <c r="F344"/>
      <c r="G344" s="46"/>
      <c r="H344" s="46"/>
      <c r="I344" s="46"/>
      <c r="J344" s="69"/>
    </row>
    <row r="345" spans="1:10" s="70" customFormat="1" x14ac:dyDescent="0.35">
      <c r="A345"/>
      <c r="B345"/>
      <c r="C345"/>
      <c r="D345"/>
      <c r="E345"/>
      <c r="F345"/>
      <c r="G345" s="46"/>
      <c r="H345" s="46"/>
      <c r="I345" s="46"/>
      <c r="J345" s="69"/>
    </row>
    <row r="346" spans="1:10" s="70" customFormat="1" x14ac:dyDescent="0.35">
      <c r="A346"/>
      <c r="B346"/>
      <c r="C346"/>
      <c r="D346"/>
      <c r="E346"/>
      <c r="F346"/>
      <c r="G346" s="46"/>
      <c r="H346" s="46"/>
      <c r="I346" s="46"/>
      <c r="J346" s="69"/>
    </row>
    <row r="347" spans="1:10" s="70" customFormat="1" x14ac:dyDescent="0.35">
      <c r="A347"/>
      <c r="B347"/>
      <c r="C347"/>
      <c r="D347"/>
      <c r="E347"/>
      <c r="F347"/>
      <c r="G347" s="46"/>
      <c r="H347" s="46"/>
      <c r="I347" s="46"/>
      <c r="J347" s="69"/>
    </row>
    <row r="348" spans="1:10" s="70" customFormat="1" x14ac:dyDescent="0.35">
      <c r="A348"/>
      <c r="B348"/>
      <c r="C348"/>
      <c r="D348"/>
      <c r="E348"/>
      <c r="F348"/>
      <c r="G348" s="46"/>
      <c r="H348" s="46"/>
      <c r="I348" s="46"/>
      <c r="J348" s="69"/>
    </row>
    <row r="349" spans="1:10" s="70" customFormat="1" x14ac:dyDescent="0.35">
      <c r="A349"/>
      <c r="B349"/>
      <c r="C349"/>
      <c r="D349"/>
      <c r="E349"/>
      <c r="F349"/>
      <c r="G349" s="46"/>
      <c r="H349" s="46"/>
      <c r="I349" s="46"/>
      <c r="J349" s="69"/>
    </row>
    <row r="350" spans="1:10" s="70" customFormat="1" x14ac:dyDescent="0.35">
      <c r="A350"/>
      <c r="B350"/>
      <c r="C350"/>
      <c r="D350"/>
      <c r="E350"/>
      <c r="F350"/>
      <c r="G350" s="46"/>
      <c r="H350" s="46"/>
      <c r="I350" s="46"/>
      <c r="J350" s="69"/>
    </row>
    <row r="351" spans="1:10" s="70" customFormat="1" x14ac:dyDescent="0.35">
      <c r="A351"/>
      <c r="B351"/>
      <c r="C351"/>
      <c r="D351"/>
      <c r="E351"/>
      <c r="F351"/>
      <c r="G351" s="46"/>
      <c r="H351" s="46"/>
      <c r="I351" s="46"/>
      <c r="J351" s="69"/>
    </row>
    <row r="352" spans="1:10" s="70" customFormat="1" x14ac:dyDescent="0.35">
      <c r="A352"/>
      <c r="B352"/>
      <c r="C352"/>
      <c r="D352"/>
      <c r="E352"/>
      <c r="F352"/>
      <c r="G352" s="46"/>
      <c r="H352" s="46"/>
      <c r="I352" s="46"/>
      <c r="J352" s="69"/>
    </row>
    <row r="353" spans="1:10" s="70" customFormat="1" x14ac:dyDescent="0.35">
      <c r="A353"/>
      <c r="B353"/>
      <c r="C353"/>
      <c r="D353"/>
      <c r="E353"/>
      <c r="F353"/>
      <c r="G353" s="46"/>
      <c r="H353" s="46"/>
      <c r="I353" s="46"/>
      <c r="J353" s="69"/>
    </row>
    <row r="354" spans="1:10" s="70" customFormat="1" x14ac:dyDescent="0.35">
      <c r="A354"/>
      <c r="B354"/>
      <c r="C354"/>
      <c r="D354"/>
      <c r="E354"/>
      <c r="F354"/>
      <c r="G354" s="46"/>
      <c r="H354" s="46"/>
      <c r="I354" s="46"/>
      <c r="J354" s="69"/>
    </row>
    <row r="355" spans="1:10" s="70" customFormat="1" x14ac:dyDescent="0.35">
      <c r="A355"/>
      <c r="B355"/>
      <c r="C355"/>
      <c r="D355"/>
      <c r="E355"/>
      <c r="F355"/>
      <c r="G355" s="46"/>
      <c r="H355" s="46"/>
      <c r="I355" s="46"/>
      <c r="J355" s="69"/>
    </row>
    <row r="356" spans="1:10" s="70" customFormat="1" x14ac:dyDescent="0.35">
      <c r="A356"/>
      <c r="B356"/>
      <c r="C356"/>
      <c r="D356"/>
      <c r="E356"/>
      <c r="F356"/>
      <c r="G356" s="46"/>
      <c r="H356" s="46"/>
      <c r="I356" s="46"/>
      <c r="J356" s="69"/>
    </row>
    <row r="357" spans="1:10" s="70" customFormat="1" x14ac:dyDescent="0.35">
      <c r="A357"/>
      <c r="B357"/>
      <c r="C357"/>
      <c r="D357"/>
      <c r="E357"/>
      <c r="F357"/>
      <c r="G357" s="46"/>
      <c r="H357" s="46"/>
      <c r="I357" s="46"/>
      <c r="J357" s="69"/>
    </row>
    <row r="358" spans="1:10" s="70" customFormat="1" x14ac:dyDescent="0.35">
      <c r="A358"/>
      <c r="B358"/>
      <c r="C358"/>
      <c r="D358"/>
      <c r="E358"/>
      <c r="F358"/>
      <c r="G358" s="46"/>
      <c r="H358" s="46"/>
      <c r="I358" s="46"/>
      <c r="J358" s="69"/>
    </row>
    <row r="359" spans="1:10" s="70" customFormat="1" x14ac:dyDescent="0.35">
      <c r="A359"/>
      <c r="B359"/>
      <c r="C359"/>
      <c r="D359"/>
      <c r="E359"/>
      <c r="F359"/>
      <c r="G359" s="46"/>
      <c r="H359" s="46"/>
      <c r="I359" s="46"/>
      <c r="J359" s="69"/>
    </row>
    <row r="360" spans="1:10" s="70" customFormat="1" x14ac:dyDescent="0.35">
      <c r="A360"/>
      <c r="B360"/>
      <c r="C360"/>
      <c r="D360"/>
      <c r="E360"/>
      <c r="F360"/>
      <c r="G360" s="46"/>
      <c r="H360" s="46"/>
      <c r="I360" s="46"/>
      <c r="J360" s="69"/>
    </row>
    <row r="361" spans="1:10" s="70" customFormat="1" x14ac:dyDescent="0.35">
      <c r="A361"/>
      <c r="B361"/>
      <c r="C361"/>
      <c r="D361"/>
      <c r="E361"/>
      <c r="F361"/>
      <c r="G361" s="46"/>
      <c r="H361" s="46"/>
      <c r="I361" s="46"/>
      <c r="J361" s="69"/>
    </row>
    <row r="362" spans="1:10" s="70" customFormat="1" x14ac:dyDescent="0.35">
      <c r="A362"/>
      <c r="B362"/>
      <c r="C362"/>
      <c r="D362"/>
      <c r="E362"/>
      <c r="F362"/>
      <c r="G362" s="46"/>
      <c r="H362" s="46"/>
      <c r="I362" s="46"/>
      <c r="J362" s="69"/>
    </row>
    <row r="363" spans="1:10" s="70" customFormat="1" x14ac:dyDescent="0.35">
      <c r="A363"/>
      <c r="B363"/>
      <c r="C363"/>
      <c r="D363"/>
      <c r="E363"/>
      <c r="F363"/>
      <c r="G363" s="46"/>
      <c r="H363" s="46"/>
      <c r="I363" s="46"/>
      <c r="J363" s="69"/>
    </row>
    <row r="364" spans="1:10" s="70" customFormat="1" x14ac:dyDescent="0.35">
      <c r="A364"/>
      <c r="B364"/>
      <c r="C364"/>
      <c r="D364"/>
      <c r="E364"/>
      <c r="F364"/>
      <c r="G364" s="46"/>
      <c r="H364" s="46"/>
      <c r="I364" s="46"/>
      <c r="J364" s="69"/>
    </row>
    <row r="365" spans="1:10" s="70" customFormat="1" x14ac:dyDescent="0.35">
      <c r="A365"/>
      <c r="B365"/>
      <c r="C365"/>
      <c r="D365"/>
      <c r="E365"/>
      <c r="F365"/>
      <c r="G365" s="46"/>
      <c r="H365" s="46"/>
      <c r="I365" s="46"/>
      <c r="J365" s="69"/>
    </row>
    <row r="366" spans="1:10" s="70" customFormat="1" x14ac:dyDescent="0.35">
      <c r="A366"/>
      <c r="B366"/>
      <c r="C366"/>
      <c r="D366"/>
      <c r="E366"/>
      <c r="F366"/>
      <c r="G366" s="46"/>
      <c r="H366" s="46"/>
      <c r="I366" s="46"/>
      <c r="J366" s="69"/>
    </row>
    <row r="367" spans="1:10" s="70" customFormat="1" x14ac:dyDescent="0.35">
      <c r="A367"/>
      <c r="B367"/>
      <c r="C367"/>
      <c r="D367"/>
      <c r="E367"/>
      <c r="F367"/>
      <c r="G367" s="46"/>
      <c r="H367" s="46"/>
      <c r="I367" s="46"/>
      <c r="J367" s="69"/>
    </row>
    <row r="368" spans="1:10" s="70" customFormat="1" x14ac:dyDescent="0.35">
      <c r="A368"/>
      <c r="B368"/>
      <c r="C368"/>
      <c r="D368"/>
      <c r="E368"/>
      <c r="F368"/>
      <c r="G368" s="46"/>
      <c r="H368" s="46"/>
      <c r="I368" s="46"/>
      <c r="J368" s="69"/>
    </row>
  </sheetData>
  <mergeCells count="1">
    <mergeCell ref="A2:I2"/>
  </mergeCells>
  <printOptions horizontalCentered="1"/>
  <pageMargins left="0.7" right="0.7" top="1" bottom="0.75" header="0.25" footer="0.25"/>
  <pageSetup scale="62" fitToHeight="2" orientation="landscape" cellComments="asDisplayed" r:id="rId1"/>
  <headerFooter>
    <oddHeader>&amp;RTO2026 Annual Update
Attachment 4
WP-Schedule 19 - FERC Account Summary and Adjustments
Page &amp;P of &amp;N</oddHeader>
    <oddFooter>&amp;R&amp;A</oddFooter>
  </headerFooter>
  <rowBreaks count="1" manualBreakCount="1">
    <brk id="4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da448-bf9c-43e8-8676-7e88d583ded9" xsi:nil="true"/>
    <lcf76f155ced4ddcb4097134ff3c332f xmlns="afa18e8f-ebf2-4add-8c07-5fe7df620b1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18" ma:contentTypeDescription="Create a new document." ma:contentTypeScope="" ma:versionID="f3b6a0691f1b4e423ec1710dd54251e6">
  <xsd:schema xmlns:xsd="http://www.w3.org/2001/XMLSchema" xmlns:xs="http://www.w3.org/2001/XMLSchema" xmlns:p="http://schemas.microsoft.com/office/2006/metadata/properties" xmlns:ns2="afa18e8f-ebf2-4add-8c07-5fe7df620b1e" xmlns:ns3="8b53dea2-0b53-4bb6-a2b4-50a02dbb388d" xmlns:ns4="e45da448-bf9c-43e8-8676-7e88d583ded9" targetNamespace="http://schemas.microsoft.com/office/2006/metadata/properties" ma:root="true" ma:fieldsID="ee0ed087a0964c66e449d6946dd0048e" ns2:_="" ns3:_="" ns4:_="">
    <xsd:import namespace="afa18e8f-ebf2-4add-8c07-5fe7df620b1e"/>
    <xsd:import namespace="8b53dea2-0b53-4bb6-a2b4-50a02dbb388d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bd0721-81e9-4642-a2b7-22607de5e93b}" ma:internalName="TaxCatchAll" ma:showField="CatchAllData" ma:web="8b53dea2-0b53-4bb6-a2b4-50a02dbb3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B80E80-9849-41B0-835D-37D78F77EE86}">
  <ds:schemaRefs>
    <ds:schemaRef ds:uri="http://purl.org/dc/dcmitype/"/>
    <ds:schemaRef ds:uri="http://purl.org/dc/terms/"/>
    <ds:schemaRef ds:uri="e45da448-bf9c-43e8-8676-7e88d583ded9"/>
    <ds:schemaRef ds:uri="http://schemas.microsoft.com/office/2006/documentManagement/types"/>
    <ds:schemaRef ds:uri="afa18e8f-ebf2-4add-8c07-5fe7df620b1e"/>
    <ds:schemaRef ds:uri="8b53dea2-0b53-4bb6-a2b4-50a02dbb388d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D03819E-639A-433D-8F86-672A18DF2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2745EB-6315-405E-9A7F-956D1B5759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e45da448-bf9c-43e8-8676-7e88d583de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 by FERC Acct</vt:lpstr>
      <vt:lpstr>Adjustments</vt:lpstr>
      <vt:lpstr>Adjustments!Print_Area</vt:lpstr>
      <vt:lpstr>'Sum by FERC Acct'!Print_Area</vt:lpstr>
      <vt:lpstr>Adjustments!Print_Titles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2025-04-29T21:54:05Z</dcterms:created>
  <dcterms:modified xsi:type="dcterms:W3CDTF">2025-10-10T23:58:48Z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0x0101008B95A606AD833B4CAF5492001C3FEC9A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2025-05-08T22:19:12Z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978b868e-e0bf-424c-ade2-1a438a2d4100</vt:lpwstr>
  </property>
  <property fmtid="{D5CDD505-2E9C-101B-9397-08002B2CF9AE}" pid="9" name="MSIP_Label_bc3dd1c7-2c40-4a31-84b2-bec599b321a0_ContentBits">
    <vt:lpwstr>0</vt:lpwstr>
  </property>
  <property fmtid="{D5CDD505-2E9C-101B-9397-08002B2CF9AE}" pid="10" name="MSIP_Label_bc3dd1c7-2c40-4a31-84b2-bec599b321a0_Tag">
    <vt:lpwstr>10, 3, 0, 1</vt:lpwstr>
  </property>
</Properties>
</file>